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745" activeTab="1"/>
  </bookViews>
  <sheets>
    <sheet name="Городские прогр 2010" sheetId="1" r:id="rId1"/>
    <sheet name="Долгосрочн. прогр 2011" sheetId="2" r:id="rId2"/>
    <sheet name="Ведомственные программы 2010" sheetId="3" r:id="rId3"/>
    <sheet name="Вед прогр 2011" sheetId="4" r:id="rId4"/>
    <sheet name="Прочие 2010" sheetId="5" r:id="rId5"/>
  </sheets>
  <definedNames>
    <definedName name="_xlnm.Print_Titles" localSheetId="2">'Ведомственные программы 2010'!$3:$5</definedName>
  </definedNames>
  <calcPr fullCalcOnLoad="1"/>
</workbook>
</file>

<file path=xl/sharedStrings.xml><?xml version="1.0" encoding="utf-8"?>
<sst xmlns="http://schemas.openxmlformats.org/spreadsheetml/2006/main" count="411" uniqueCount="206">
  <si>
    <t>Долгосрочная целевая программа "Профилактика правонарушений в городе Югорске на 2011-2013 годы"</t>
  </si>
  <si>
    <t>Постановление администрации города Югорска от 17.11.2010 № 2024</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</si>
  <si>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</si>
  <si>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</si>
  <si>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</si>
  <si>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Постановление администрации города Югорска от 22.11.2010 №2145</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</si>
  <si>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</si>
  <si>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</si>
  <si>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Постановление администрации города Югорска  от 21.12.2009 года № 2294  (с изменениями от 25.11.2010 № 2184)</t>
  </si>
  <si>
    <t xml:space="preserve">Решение Думы города Югорска от 18.12.2007 года № 119 (с изменениями от 30.11.2010 № 108)
</t>
  </si>
  <si>
    <t>Решение Думы города Югорска от 12.12.2008 № 118
Решение Думы города Югорска от 26.02.2010 № 17
Решение Думы города Югорска от 30.11.2010 № 107</t>
  </si>
  <si>
    <t>Решение Думы города Югорска от 30.10.2007 № 84
Решение Думы города Югорска от 28.04.2009 № 29
Решение Думы города Югорска от 30.11.2010 № 109</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</si>
  <si>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t>
  </si>
  <si>
    <t>строительство и реконструкция дорог</t>
  </si>
  <si>
    <t>строительство и реконструкция дорог- 5,66 км</t>
  </si>
  <si>
    <t>строительство и реконструкция дорог- 15,17 км</t>
  </si>
  <si>
    <t xml:space="preserve">Решение Думы города Югорска от 18.12.2008 года № 117
Решение Думы города Югорска от 29.04.2008 № 51
Решение Думы города Югорска от 28.04.2009 № 38
Решение Думы города Югорска от 24.11.2009 № 97
Решение Думы города Югорска от 26.02.2010 № 14
Решение Думы города Югорска от 9.07.2010 № 67
Решение Думы города Югорска от 30.11.2010 № 112
</t>
  </si>
  <si>
    <t>Постановление администрации города Югорска от 31.03.2010 года № 467 (с изменениями от 20.07.2010 № 1320, от 16.11.2010 № 2092, от 17.12.2010 № 2350)</t>
  </si>
  <si>
    <t>Постановление администрации города Югорска от 16.11.2010 № 2093 (с изменениями от 17.12.2010 № 2351)</t>
  </si>
  <si>
    <t>Решение Думы города Югорска от 26.06.2007 № 56
Решение Думы города Югорска от 28.08.2007 № 66
Решение Думы города Югорска от 28.04.2009 № 41
Решение Думы города Югорска от 22.06.2010 № 56
Решение Думы города Югорска от 21.12.2010 № 120</t>
  </si>
  <si>
    <t>Постановление администрации города Югорска  от  19.07.2010  № 1300 (с изменениями от 27.01.2011 № 115)</t>
  </si>
  <si>
    <t>"Новая школа: укрепление санитарно - эпидемиологической безопасности в г. Югорске на 2010 год"</t>
  </si>
  <si>
    <t>Приказ Департамента ЖКиСК № 121а от 14.12.2010</t>
  </si>
  <si>
    <t>Укрепление санитарно -эпидемиорлогической безопасности в образовательных учреждениях</t>
  </si>
  <si>
    <r>
      <t xml:space="preserve">Показатели непосредственных результатов:
</t>
    </r>
    <r>
      <rPr>
        <sz val="9"/>
        <rFont val="Times New Roman"/>
        <family val="1"/>
      </rPr>
      <t>1. Сокращение количества предписаний по укреплению санитарно-эпидемиологической безопасности</t>
    </r>
    <r>
      <rPr>
        <b/>
        <u val="single"/>
        <sz val="9"/>
        <rFont val="Times New Roman"/>
        <family val="1"/>
      </rPr>
      <t xml:space="preserve">
Показатели конечных результатов:
</t>
    </r>
    <r>
      <rPr>
        <sz val="9"/>
        <rFont val="Times New Roman"/>
        <family val="1"/>
      </rPr>
      <t>1. Соответствие санитарным требованиям и нормам помещений образовательных учреждений:
- общее образование - 1 учреждение,
- дошкольное образование - 1 учреждение.</t>
    </r>
  </si>
  <si>
    <t>РЕЕСТР ВЕДОМСТВЕННЫХ ЦЕЛЕВЫХ ПРОГРАММ 2010 год</t>
  </si>
  <si>
    <t>РЕЕСТР ГОРОДСКИХ ЦЕЛЕВЫХ ПРОГРАММ  2010 год</t>
  </si>
  <si>
    <t>РЕЕСТР ИНВЕСТИЦИОННЫХ И КОМПЛЕКСНЫХ ПРОГРАММ 2010 год</t>
  </si>
  <si>
    <t>РЕЕСТР ГОРОДСКИХ ЦЕЛЕВЫХ ПРОГРАММ  2011 год</t>
  </si>
  <si>
    <t>Постановление администрации города Югорска от 13.11.2010 № 2055 (с изменениями от 2.02.2011 № 164)</t>
  </si>
  <si>
    <t>Постановление администрации города Югорска от 31.03.2010 года № 467 (с изменениями от 20.07.2010 № 1320, от 16.11.2010 № 2092, от 17.12.2010 № 2350, от 4.02.2011 № 173)</t>
  </si>
  <si>
    <t>Постановление администрации города Югорска  от 9.11.2009 года № 1939 (с изменениями от 29.06.2010 года № 1133, от 17.11.2010 № 2128, от 15.03.2011 № 452)</t>
  </si>
  <si>
    <t>Постановление администрации города Югорска от 9.11.2010 № 2024 (с изменениями от 10.03.2011 № 422)</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</si>
  <si>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</si>
  <si>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</si>
  <si>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t>1. Увеличение производства молока.
2. Расширение ассортимента выпускаемой продукции.
3. Начало производства продукции животноводства фермерскими хозяйствами города.
4. Финансовая поддержка личных подворий граждан города.</t>
  </si>
  <si>
    <t xml:space="preserve">1. Ввод жилья не менее 1 кв. м на 1 жителя города Югорска.
2. Ввод социального жилья не менее 2,0 тыс. кв. метров ежегодно.
3. Ввод жилья по другим подпрограммам не менее 3,0 тыс. кв. метров ежегодно.
</t>
  </si>
  <si>
    <t>Приказ Департамента жилищно - коммунального и стрительного комплекса № 73 от 22.09.2010 (с изменениями приказ № 107 от 12.11.2010, № 133 от 28.12.2010)</t>
  </si>
  <si>
    <t xml:space="preserve">1. Увеличение удельного веса работников, занятых на рабочих местах, прошедших аттестацию.
2. Увеличение удельного веса заключенных коллективных договоров от общего количества зарегистрированных организаций на территории города.
3.  Снижение уровня производственного травматизма, профессиональной и общей заболеваемости.
</t>
  </si>
  <si>
    <t>1. Снижение уровеня преступности.
2. Снижение числа тяжких и особо тяжких преступлений.
3. Снижение числа преступлений, совершенных несовершеннолетними.
4. Снижение уровня рецидивной преступности.</t>
  </si>
  <si>
    <t xml:space="preserve">1. Увеличение количества занимающихся физической культурой и спортом
</t>
  </si>
  <si>
    <t>2. Увеличение количества медалей, завоеванных спортсменами города на всероссийских и междунароодных соревнованиях</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</si>
  <si>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</si>
  <si>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</si>
  <si>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Постановление администрации города Югорска  от 17.12.2009 года № 2284 (с изменениями от 21.04.2010 года № 658 от 22.07.2010 № 1327, от 17.11.2010 № 2125, от 12.01.2011 № 7)</t>
  </si>
  <si>
    <t>Решение Думы города Югорска от 30.10.2007 года № 88 
Решение Думы города Югорска от 4.09.2008 года № 80 
Решение Думы города Югорска от 28.09.2010 года № 91</t>
  </si>
  <si>
    <t xml:space="preserve">Приказ Управления образования № 588 от 10.11.2010 </t>
  </si>
  <si>
    <t>"Общее, дошкольное и дополнительное образование детей города Югорска на 2011-2013 годы"</t>
  </si>
  <si>
    <t>Приказ Управления образования № 588 от 10.11.2011</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</si>
  <si>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</si>
  <si>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</si>
  <si>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</si>
  <si>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</si>
  <si>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3. Увеличение количества тренеров по видам спорта и физкультурных работников по месту жительства</t>
  </si>
  <si>
    <t>4. Увеличение количества общественных спортивных организаций (федераций по видам спорта)</t>
  </si>
  <si>
    <t>1. Снижение количества  дорожно - транспортных происшествий.
2. Снижение количества травмированных и погибших в результате дорожно - транспортных происшествий.</t>
  </si>
  <si>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</si>
  <si>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 xml:space="preserve">Повышение эффективности конечного потребления коммунальных ресурсов и обеспечение на этой основе улучшения эксплуатации жилищного фонда и комфортности проживания населения, сдерживание роста коммунальных платежей, а также уменьшение расходов бюджетов различных уровней на энергообеспечение объектов жилищно - коммунального хозяйства 
</t>
  </si>
  <si>
    <t>1 Увеличение количества молодых семей, улучшивших жилищные условия</t>
  </si>
  <si>
    <t>«Реализация мероприятий в сфере организации и осуществлении мероприятий по работе с детьми и молодежью в городе Югорске на 2010 – 2012 годы»</t>
  </si>
  <si>
    <t>Приказ Управления образования № 554 от 26.10.2010 (с изменениями от 20.12.2010 № 686)</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</si>
  <si>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</si>
  <si>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</si>
  <si>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</si>
  <si>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</si>
  <si>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</si>
  <si>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25.11.2011  № 27</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</si>
  <si>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</si>
  <si>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</si>
  <si>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</si>
  <si>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</si>
  <si>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</si>
  <si>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</si>
  <si>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</si>
  <si>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</si>
  <si>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</si>
  <si>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</si>
  <si>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</si>
  <si>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</si>
  <si>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</si>
  <si>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«Капитальный ремонт многоквартирных домов в городе Югорске на 2010 год»</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</si>
  <si>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</si>
  <si>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</si>
  <si>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t>«Отдых 2010»</t>
  </si>
  <si>
    <t>Постановление администрации города Югорска  от  27.04.2010  № 692</t>
  </si>
  <si>
    <t>Создание оптимальных условий, направленных на формирование системы оздоровленияи отдыха детей города Югорска</t>
  </si>
  <si>
    <t>1. 100 % охват детей организованными формами отдыха и оздоровления.
2. Отсутствие случаев травматизма и несчастных случаев при организации и проведении оздоровительной компании.
3. Максимальный охват детей детей, отдохнувших по направлениям профильного летнего отдыха.</t>
  </si>
  <si>
    <t>«Организация мероприятий по охране окружающей среды в городе Югорске на 2010 год»</t>
  </si>
  <si>
    <t>Обеспечение условий, для создания и развития системы экологического просвещения и пропаганды экологических знаний среди населения города.</t>
  </si>
  <si>
    <t>Постановление администрации города Югорска от 6.04.2010 года № 544 (с изменениями от 18.11.2010 № 2138)</t>
  </si>
  <si>
    <t>Постановление администрации города Югорска  от 9.11.2009 года № 1939 (с изменениями от 29.06.2010 года № 1133, от 17.11.2010 № 2128)</t>
  </si>
  <si>
    <t>1. Создание и развитие системы экологического просвещения и пропаганды экологических знаний среди населения города.
2. Повышение уровня экологического просвещения и образования жителей города Югорска.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</si>
  <si>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</si>
  <si>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</si>
  <si>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</si>
  <si>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</si>
  <si>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</si>
  <si>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</si>
  <si>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</si>
  <si>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</si>
  <si>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</si>
  <si>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</si>
  <si>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</si>
  <si>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</si>
  <si>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</si>
  <si>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</si>
  <si>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</si>
  <si>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</si>
  <si>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</si>
  <si>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</si>
  <si>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</si>
  <si>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</si>
  <si>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</si>
  <si>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</si>
  <si>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 xml:space="preserve">1. Количество образовательных учреждений, участников конкурсного отбора на гранты Президента Российской Федерации, Губернатора ХМАО - Югры.
2. Количество участников конкурсов профмастерства до 10 человек.
3. Количество обученных информационно - коммуникационным технологиям.
4. Количоство получателей грантов главы города.
5. Охват дополнительным образованием до 80 % обучающихся.
6. Охват олимпиадным движением до 10 % ежегодно.
</t>
  </si>
  <si>
    <t>Долгосрочная целевая программа "Энергосбережение и повышение энергетической эффективности города Югорска на 2010 - 2012 годы"</t>
  </si>
  <si>
    <t>Постановление администрации города Югорска от 14.10.2010 № 1875а</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</si>
  <si>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</si>
  <si>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</si>
  <si>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</si>
  <si>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</si>
  <si>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Постановление администрации города Югорска от 9.11.2010 № 2024</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</si>
  <si>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</si>
  <si>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</si>
  <si>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</si>
  <si>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Постановление администрации города Югорска от 13.11.2010 № 2059</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</si>
  <si>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</si>
  <si>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</si>
  <si>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r>
      <t xml:space="preserve">Постановление администрации города Югорска от 12.11.2009 № 1960
</t>
    </r>
    <r>
      <rPr>
        <b/>
        <sz val="9"/>
        <rFont val="Times New Roman"/>
        <family val="1"/>
      </rPr>
      <t xml:space="preserve">(Финансирование мероприятий осуществляется в рамках ведомственной целевой программы "Капитальный ремонт многоквартирных жилых домов в городе Югорске на 2010 год)
</t>
    </r>
    <r>
      <rPr>
        <sz val="9"/>
        <rFont val="Times New Roman"/>
        <family val="1"/>
      </rPr>
      <t>Постановление администрации города Югорска от 7.02.2011 № 187 об отмене программы</t>
    </r>
  </si>
  <si>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</si>
  <si>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t>Постановление администрации города Югорска от 13.11.2010 № 2055</t>
  </si>
  <si>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</si>
  <si>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</si>
  <si>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</si>
  <si>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</si>
  <si>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Постановление администрации города Югорска  от  23.07.2010  № 1330 (с изменениями Постановление от 13.11.2010 № 2060)</t>
  </si>
  <si>
    <t>"Новая школа: обеспечение комплексной безопасности образовательного процесса в г. Югорске на 2010 год"</t>
  </si>
  <si>
    <t>Обеспечение комплексной безопасности образовательного процесса в образовательных учреждениях города Югорска</t>
  </si>
  <si>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</si>
  <si>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r>
      <t>Показатели непосредственных результатов:</t>
    </r>
    <r>
      <rPr>
        <sz val="9"/>
        <rFont val="Times New Roman"/>
        <family val="1"/>
      </rPr>
      <t xml:space="preserve">
1. Сокращение количества предписаний по укреплению пожарной безопасности (до 14 ед.).
2. Сокращение количества предписаний по укреплению санитарно - эпидемиологической безопасности (до 35 ед.)
</t>
    </r>
    <r>
      <rPr>
        <b/>
        <u val="single"/>
        <sz val="9"/>
        <rFont val="Times New Roman"/>
        <family val="1"/>
      </rPr>
      <t>Показатели конечных результатов:</t>
    </r>
    <r>
      <rPr>
        <sz val="9"/>
        <rFont val="Times New Roman"/>
        <family val="1"/>
      </rPr>
      <t xml:space="preserve">
1. Оборудование образовательных учреждений средствами пожарной, санитарно - эпидемиологической безопасности по предписаниям надзорных органов (количество учреждений):
- дошкольное образование (4 ед.),
- общее образование (6 ед.)
- дополнительное образование (3 ед.).
</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</si>
  <si>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</si>
  <si>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</si>
  <si>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</si>
  <si>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</si>
  <si>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</si>
  <si>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</si>
  <si>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</si>
  <si>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</si>
  <si>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</si>
  <si>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«Развитие муниципальной службы в городе Югорске на 2008 – 2010 годы»</t>
  </si>
  <si>
    <t>«Реализация мероприятий по совершенствованию социально-трудовых отношений и охраны труда в городе Югорске на 2008 – 2010 годы»</t>
  </si>
  <si>
    <t>«Комплексные мероприятия по профилактике правонарушений и усилению борьбы с преступностью на территории г. Югорска на 2008- 2010 гг.»</t>
  </si>
  <si>
    <t>«Развитие физической культуры и спорта в городе Югорске на 2007 – 2010 годы»</t>
  </si>
  <si>
    <t>«Дополнительные меры социальной поддержки и социальной помощи для отдельных категорий граждан города Югорска на 2009 – 2010 годы»</t>
  </si>
  <si>
    <t>Программа «Повышение безопасности дорожного движения на территории г. Югорска на 2008 – 2010 годы»</t>
  </si>
  <si>
    <t>«Улучшение жилищных условий населения города Югорска на 2008 – 2010»</t>
  </si>
  <si>
    <t xml:space="preserve">«Жилье – молодым на 2008 – 2010 годы» </t>
  </si>
  <si>
    <t>Решение Думы города Югорска от 18.12.2008 года № 123</t>
  </si>
  <si>
    <t>Итого:</t>
  </si>
  <si>
    <t>Приоритетные национальные проекты:</t>
  </si>
  <si>
    <t>«Реализация приоритетного национального проекта «Образование» в городе Югорске на 2008 – 2010 годы»</t>
  </si>
  <si>
    <t>«Реализация приоритетного национального проекта в сфере здравоохранения в городе Югорске на 2008 – 2010 годы»</t>
  </si>
  <si>
    <t>Реализация приоритетного национального проекта «Развитие АПК» в муниципальном образовании г. Югорск на 2008 – 2010 годы»</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</si>
  <si>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</si>
  <si>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</si>
  <si>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</si>
  <si>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</si>
  <si>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</si>
  <si>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</si>
  <si>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</si>
  <si>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</si>
  <si>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</si>
  <si>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</si>
  <si>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</si>
  <si>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Создание профессиональной, ориентированной на интересы населения муниципальной службы.</t>
  </si>
  <si>
    <t>Планируемые значения целевых показателей</t>
  </si>
  <si>
    <t>Дополнительные меры социальной поддержки населению</t>
  </si>
  <si>
    <t>Реализация основных направлений государственной политики в области социально - трудовых отношений и охраны труда</t>
  </si>
  <si>
    <t>Повышение уровня общественной и личной безопасности граждан, повышение защищенности личной собственности граждан, профилактика преступности несовершеннолетних, солциальная реабилитация лиц освободившихся из учреждений исполнения наказания, совершенствование материально - технической базы субъектов профилактики</t>
  </si>
  <si>
    <t>Обеспечение условий для развития на территории города Югорска физической культуры и массового спорта, направленное на создание оптимальных условий для физического, спортивного и духовного совершенствования, укрепления здоровья граждан и приобщения различных групп населения к систематическим занятиям физической культурой и спортом</t>
  </si>
  <si>
    <t>«Комплексное благоустройство и озеленение города Югорска на 2007-2011 годы»</t>
  </si>
  <si>
    <t>Обеспечение безопасности граждан от воздействия транспортных средств и дорожной сети с учетом сложившейся инфраструктуры</t>
  </si>
  <si>
    <t>Постановление администрации города Югорска  от 16.02.2010 года № 209 (с изменениями от 16.11.2010 № 2091, от 27.01.2011 № 116))</t>
  </si>
  <si>
    <t>Постановление администрации города Югорска  от 21.12.2009 года № 2310 (с изменениями от21.04.2010 № 659, № 2146 от 22.11.2010, № 165 от 2.02.2011)</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</si>
  <si>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</si>
  <si>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Обеспечение доступности качественных образовательных услуг в образовательных учреждениях города</t>
  </si>
  <si>
    <t xml:space="preserve">Снижение заболеваемости, инвалидности и смертности населения, максимальное обеспечение доступности населению первичной медико - санитарной помощи </t>
  </si>
  <si>
    <t>Сохранение и развитие отрасли животноводства,
оказание содействия в развитии малых форм хозяйствования агропромышленного комплека</t>
  </si>
  <si>
    <t>Формирование доступного рынка жилья для улучшения жилищных условий молодых семей и молодых специалистов</t>
  </si>
  <si>
    <t>Улучшение жилищных условий населения города Югорска и создание рыночного механизма обеспечения жилыми помещениями граждан</t>
  </si>
  <si>
    <t>"Долгосрочная целевая программа по установке коллективных (общедомовых) приборов учета потребления коммунальных услуг в многоквартирных домах на 2009-2012 годы по городу Югорску"</t>
  </si>
  <si>
    <t>1. Обеспечение объектов жилищного фонда приборами учета потребляемых коммунальных ресурсов.
2. Количество многоквартирных домов, дополнительно оборудованных общедомовыми приборами учета к концу 2012 года составит:
по теплоснабжению - 37 домов;
по горячему водоснабжению - 24 дома,
по электроснабжению - 37 домов.</t>
  </si>
  <si>
    <t>Решение Думы города Югорска от 26.06.2008 № 66
Решение Думы города Югорска от 28.04.2009 № 43</t>
  </si>
  <si>
    <t>Общий объем финансирования программы</t>
  </si>
  <si>
    <t>год</t>
  </si>
  <si>
    <t>финансирование в приорттетном порядке</t>
  </si>
  <si>
    <t>потребность в дополнительном финансировании</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</si>
  <si>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t>
  </si>
  <si>
    <t>Обучение по программам доп. образования не менее 50 муниципальных служащих ежегодно</t>
  </si>
  <si>
    <t>Решение Думы города Югорска от 29.04.2008 № 50
Решение Думы города Югорска от 24.11.2009 № 100</t>
  </si>
  <si>
    <t>1. Единовременные выплаты отдельным категориям граждан</t>
  </si>
  <si>
    <t xml:space="preserve">Решение Думы города Югорска от 27.11.2007 № 110
Решение Думы города Югорска от 24.10.2008 № 93
Решение Думы города Югорска от 28.04.2009 № 36
</t>
  </si>
  <si>
    <t>строительство и реконструкция дорог- 0,26 км</t>
  </si>
  <si>
    <t>Решение Думы города Югорска от 18.12.2007 № 121
Решение Думы города Югорска от 24.10.2008 № 96
Решение Думы города Югорска от 28.04.2009 № 42
Решение Думы города Югорска от 126.02.2010 № 15
Решение Думы города Югорска от 22.06.2010 № 57</t>
  </si>
  <si>
    <t>Решение Думы города Югорска от 18.12.2007 № 120
Решение Думы города Югорска от 4.09.2008 № 79</t>
  </si>
  <si>
    <t xml:space="preserve">1. Снижение общей смертности населения до уровня 6,5 1000 населения,
младенческой смертности до 6,8 на 1000 населения, 
перинатальной смертности до 6,0 на 1000 населения.
2. снижение уровня заболеваемости до 1,5 на 100000 населения,
уровня заболеваемости детей и подростков до 2000 на 100000 соответствующего населения.
3. Стабилизация эпидемиологической ситуации по заболеваниям социального характера.
4. Улучшение диспансеризации взрослого населения с целью раннего выявления болезней системы кровообращения,
снижение уровня преждевременной смертности от болезней системы кровообращения на 2-3 %.
5. Снижение уровней инвалидизации и смертности трудоспособного населения от травм, несчастных случаев и отравлений, последствий аварий, катастроф и стихийных бедствий.
6. Широкое информирование населения о происходящих мероприятиях в средствах массовой информации.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</si>
</sst>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1">
    <font>
      <sz val="10"/>
      <name val="Arial Cyr"/>
      <family val="0"/>
    </font>
    <font>
      <sz val="8"/>
      <name val="Arial Cyr"/>
      <family val="0"/>
    </font>
    <font>
      <b/>
      <sz val="9"/>
      <name val="Times New Roman"/>
      <family val="1"/>
    </font>
    <font>
      <sz val="9"/>
      <name val="Times New Roman"/>
      <family val="1"/>
    </font>
    <font>
      <sz val="9"/>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s>
  <fills count="2">
    <fill>
      <patternFill/>
    </fill>
    <fill>
      <patternFill patternType="gray125"/>
    </fill>
  </fills>
  <borders count="18">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2" fillId="0" borderId="1" xfId="0" applyFont="1" applyBorder="1" applyAlignment="1">
      <alignment horizontal="justify" vertical="top" wrapText="1"/>
    </xf>
    <xf numFmtId="0" fontId="3" fillId="0" borderId="1" xfId="0" applyFont="1" applyBorder="1" applyAlignment="1">
      <alignment vertical="top"/>
    </xf>
    <xf numFmtId="0" fontId="2" fillId="0" borderId="1" xfId="0" applyFont="1" applyBorder="1" applyAlignment="1">
      <alignment vertical="top"/>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2" xfId="0" applyFont="1" applyBorder="1" applyAlignment="1">
      <alignment horizontal="center" vertical="top"/>
    </xf>
    <xf numFmtId="0" fontId="2" fillId="0" borderId="1" xfId="0" applyFont="1" applyBorder="1" applyAlignment="1">
      <alignment horizontal="center" vertical="top" wrapText="1"/>
    </xf>
    <xf numFmtId="0" fontId="3" fillId="0" borderId="1"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3" fillId="0" borderId="3" xfId="0" applyFont="1" applyBorder="1" applyAlignment="1">
      <alignment horizontal="center" vertical="top"/>
    </xf>
    <xf numFmtId="0" fontId="0" fillId="0" borderId="1" xfId="0" applyBorder="1" applyAlignment="1">
      <alignment horizontal="center" vertical="top"/>
    </xf>
    <xf numFmtId="0" fontId="3" fillId="0" borderId="3"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0" fontId="0" fillId="0" borderId="1" xfId="0" applyBorder="1" applyAlignment="1">
      <alignment/>
    </xf>
    <xf numFmtId="0" fontId="3" fillId="0" borderId="1" xfId="0" applyFont="1" applyBorder="1" applyAlignment="1">
      <alignment vertical="top" wrapText="1"/>
    </xf>
    <xf numFmtId="0" fontId="9" fillId="0" borderId="1"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5" xfId="0" applyFont="1" applyBorder="1" applyAlignment="1">
      <alignment horizontal="center" vertical="top" wrapText="1"/>
    </xf>
    <xf numFmtId="0" fontId="0" fillId="0" borderId="6" xfId="0" applyBorder="1" applyAlignment="1">
      <alignment horizontal="center" vertical="top"/>
    </xf>
    <xf numFmtId="0" fontId="0" fillId="0" borderId="2" xfId="0" applyBorder="1" applyAlignment="1">
      <alignment horizontal="center" vertical="top"/>
    </xf>
    <xf numFmtId="0" fontId="4" fillId="0" borderId="6" xfId="0" applyFont="1" applyBorder="1" applyAlignment="1">
      <alignment horizontal="justify" vertical="top" wrapText="1"/>
    </xf>
    <xf numFmtId="0" fontId="4" fillId="0" borderId="2" xfId="0" applyFont="1" applyBorder="1" applyAlignment="1">
      <alignment horizontal="justify" vertical="top" wrapText="1"/>
    </xf>
    <xf numFmtId="0" fontId="9" fillId="0" borderId="3" xfId="0" applyFont="1" applyBorder="1" applyAlignment="1">
      <alignment horizontal="justify" vertical="top" wrapText="1"/>
    </xf>
    <xf numFmtId="0" fontId="10" fillId="0" borderId="3" xfId="0" applyFont="1" applyBorder="1" applyAlignment="1">
      <alignment horizontal="justify" vertical="top" wrapText="1"/>
    </xf>
    <xf numFmtId="0" fontId="10" fillId="0" borderId="6" xfId="0" applyFont="1" applyBorder="1" applyAlignment="1">
      <alignment horizontal="justify" vertical="top" wrapText="1"/>
    </xf>
    <xf numFmtId="0" fontId="10" fillId="0" borderId="2" xfId="0" applyFont="1" applyBorder="1" applyAlignment="1">
      <alignment horizontal="justify"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3" xfId="0" applyFont="1"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3" fillId="0" borderId="3" xfId="0" applyFont="1" applyBorder="1" applyAlignment="1">
      <alignment horizontal="justify" vertical="top" wrapText="1"/>
    </xf>
    <xf numFmtId="0" fontId="0" fillId="0" borderId="6" xfId="0" applyBorder="1" applyAlignment="1">
      <alignment horizontal="justify" vertical="top" wrapText="1"/>
    </xf>
    <xf numFmtId="0" fontId="0" fillId="0" borderId="2" xfId="0" applyBorder="1" applyAlignment="1">
      <alignment horizontal="justify" vertical="top" wrapText="1"/>
    </xf>
    <xf numFmtId="0" fontId="3" fillId="0" borderId="1" xfId="0" applyFont="1" applyBorder="1" applyAlignment="1">
      <alignment horizontal="justify" vertical="top" wrapText="1"/>
    </xf>
    <xf numFmtId="0" fontId="0" fillId="0" borderId="1" xfId="0" applyBorder="1" applyAlignment="1">
      <alignment horizontal="justify" vertical="top" wrapText="1"/>
    </xf>
    <xf numFmtId="0" fontId="3" fillId="0" borderId="3" xfId="0" applyFont="1" applyBorder="1" applyAlignment="1">
      <alignment horizontal="center" vertical="top"/>
    </xf>
    <xf numFmtId="0" fontId="3" fillId="0" borderId="6"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horizontal="justify" vertical="top" wrapText="1"/>
    </xf>
    <xf numFmtId="0" fontId="3" fillId="0" borderId="2" xfId="0" applyFont="1" applyBorder="1" applyAlignment="1">
      <alignment horizontal="justify" vertical="top" wrapText="1"/>
    </xf>
    <xf numFmtId="0" fontId="2" fillId="0" borderId="0" xfId="0" applyFont="1" applyAlignment="1">
      <alignment horizontal="center"/>
    </xf>
    <xf numFmtId="0" fontId="2" fillId="0" borderId="1" xfId="0" applyFont="1" applyBorder="1" applyAlignment="1">
      <alignment horizontal="center" vertical="center" wrapText="1"/>
    </xf>
    <xf numFmtId="0" fontId="0" fillId="0" borderId="6"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3" fillId="0" borderId="3" xfId="0" applyFont="1" applyFill="1" applyBorder="1" applyAlignment="1">
      <alignment horizontal="center" vertical="top"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vertical="top" wrapText="1"/>
    </xf>
    <xf numFmtId="0" fontId="2" fillId="0" borderId="6" xfId="0" applyFont="1" applyBorder="1" applyAlignment="1">
      <alignment vertical="top" wrapText="1"/>
    </xf>
    <xf numFmtId="0" fontId="0" fillId="0" borderId="6" xfId="0" applyBorder="1" applyAlignment="1">
      <alignment/>
    </xf>
    <xf numFmtId="0" fontId="0" fillId="0" borderId="2" xfId="0" applyBorder="1" applyAlignment="1">
      <alignment/>
    </xf>
    <xf numFmtId="0" fontId="3" fillId="0" borderId="3"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top"/>
    </xf>
    <xf numFmtId="0" fontId="3" fillId="0" borderId="3"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1" xfId="0" applyFont="1" applyBorder="1" applyAlignment="1">
      <alignment horizontal="center" vertical="top"/>
    </xf>
    <xf numFmtId="0" fontId="0" fillId="0" borderId="1" xfId="0" applyBorder="1" applyAlignment="1">
      <alignment horizontal="center" vertical="top"/>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1" xfId="0" applyFont="1" applyFill="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center" vertical="top" wrapText="1"/>
    </xf>
    <xf numFmtId="0" fontId="3" fillId="0" borderId="1" xfId="0" applyFont="1" applyBorder="1" applyAlignment="1">
      <alignment vertical="top" wrapText="1"/>
    </xf>
    <xf numFmtId="0" fontId="9" fillId="0" borderId="1" xfId="0" applyFont="1" applyBorder="1" applyAlignment="1">
      <alignment vertical="top" wrapText="1"/>
    </xf>
    <xf numFmtId="0" fontId="3" fillId="0" borderId="11" xfId="0" applyFont="1" applyBorder="1" applyAlignment="1">
      <alignment vertical="top" wrapText="1"/>
    </xf>
    <xf numFmtId="0" fontId="3" fillId="0" borderId="0" xfId="0" applyFont="1" applyAlignment="1">
      <alignment vertical="top" wrapText="1"/>
    </xf>
    <xf numFmtId="0" fontId="9" fillId="0" borderId="3" xfId="0" applyFont="1" applyBorder="1" applyAlignment="1">
      <alignment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2" fillId="0" borderId="0" xfId="0" applyFont="1" applyAlignment="1">
      <alignment horizontal="center" wrapText="1"/>
    </xf>
    <xf numFmtId="0" fontId="6" fillId="0" borderId="1" xfId="0" applyFont="1" applyBorder="1" applyAlignment="1">
      <alignment horizontal="justify" vertical="top" wrapText="1"/>
    </xf>
    <xf numFmtId="0" fontId="0" fillId="0" borderId="3" xfId="0" applyBorder="1" applyAlignment="1">
      <alignment horizontal="justify" vertical="top" wrapText="1"/>
    </xf>
    <xf numFmtId="0" fontId="0" fillId="0" borderId="1" xfId="0"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justify" vertical="top"/>
    </xf>
    <xf numFmtId="0" fontId="0" fillId="0" borderId="1" xfId="0" applyBorder="1" applyAlignment="1">
      <alignment horizontal="justify" vertical="top"/>
    </xf>
    <xf numFmtId="0" fontId="6" fillId="0" borderId="3" xfId="0" applyFont="1" applyBorder="1" applyAlignment="1">
      <alignment horizontal="justify" vertical="top" wrapText="1"/>
    </xf>
    <xf numFmtId="0" fontId="6" fillId="0" borderId="3" xfId="0" applyFont="1" applyBorder="1" applyAlignment="1">
      <alignment horizontal="justify" vertical="top"/>
    </xf>
    <xf numFmtId="0" fontId="0" fillId="0" borderId="6" xfId="0" applyBorder="1" applyAlignment="1">
      <alignment horizontal="justify" vertical="top"/>
    </xf>
    <xf numFmtId="0" fontId="3" fillId="0" borderId="12" xfId="0" applyFont="1" applyBorder="1" applyAlignment="1">
      <alignment horizontal="justify" vertical="top" wrapText="1"/>
    </xf>
    <xf numFmtId="0" fontId="0" fillId="0" borderId="13" xfId="0" applyBorder="1" applyAlignment="1">
      <alignment horizontal="justify"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6" fillId="0" borderId="4" xfId="0" applyFont="1" applyBorder="1" applyAlignment="1">
      <alignment horizontal="justify" vertical="top" wrapText="1"/>
    </xf>
    <xf numFmtId="0" fontId="0" fillId="0" borderId="5" xfId="0" applyBorder="1" applyAlignment="1">
      <alignment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2" fillId="0" borderId="3" xfId="0" applyFont="1" applyBorder="1" applyAlignment="1">
      <alignment horizontal="justify"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9"/>
  <sheetViews>
    <sheetView workbookViewId="0" topLeftCell="A45">
      <selection activeCell="B45" sqref="B45:B47"/>
    </sheetView>
  </sheetViews>
  <sheetFormatPr defaultColWidth="9.00390625" defaultRowHeight="12.75"/>
  <cols>
    <col min="1" max="1" width="3.375" style="8" customWidth="1"/>
    <col min="2" max="2" width="15.625" style="8" customWidth="1"/>
    <col min="3" max="3" width="14.75390625" style="8" customWidth="1"/>
    <col min="4" max="4" width="14.625" style="9" customWidth="1"/>
    <col min="5" max="5" width="7.875" style="1" customWidth="1"/>
    <col min="6" max="6" width="9.125" style="1" customWidth="1"/>
    <col min="7" max="7" width="10.875" style="1" customWidth="1"/>
    <col min="8" max="8" width="10.125" style="1" customWidth="1"/>
    <col min="9" max="9" width="12.00390625" style="1" customWidth="1"/>
    <col min="10" max="10" width="9.125" style="1" customWidth="1"/>
    <col min="11" max="11" width="23.125" style="10" customWidth="1"/>
    <col min="12" max="16384" width="9.125" style="1" customWidth="1"/>
  </cols>
  <sheetData>
    <row r="1" spans="1:11" ht="12">
      <c r="A1" s="57" t="s">
        <v>26</v>
      </c>
      <c r="B1" s="57"/>
      <c r="C1" s="57"/>
      <c r="D1" s="57"/>
      <c r="E1" s="57"/>
      <c r="F1" s="57"/>
      <c r="G1" s="57"/>
      <c r="H1" s="57"/>
      <c r="I1" s="57"/>
      <c r="J1" s="57"/>
      <c r="K1" s="57"/>
    </row>
    <row r="3" spans="1:12" ht="47.25" customHeight="1">
      <c r="A3" s="70" t="s">
        <v>142</v>
      </c>
      <c r="B3" s="70" t="s">
        <v>163</v>
      </c>
      <c r="C3" s="88" t="s">
        <v>164</v>
      </c>
      <c r="D3" s="70" t="s">
        <v>143</v>
      </c>
      <c r="E3" s="64" t="s">
        <v>193</v>
      </c>
      <c r="F3" s="65"/>
      <c r="G3" s="58" t="s">
        <v>144</v>
      </c>
      <c r="H3" s="58"/>
      <c r="I3" s="58"/>
      <c r="J3" s="58"/>
      <c r="K3" s="72" t="s">
        <v>175</v>
      </c>
      <c r="L3" s="2"/>
    </row>
    <row r="4" spans="1:12" ht="21" customHeight="1">
      <c r="A4" s="87"/>
      <c r="B4" s="87"/>
      <c r="C4" s="89"/>
      <c r="D4" s="87"/>
      <c r="E4" s="68" t="s">
        <v>194</v>
      </c>
      <c r="F4" s="68" t="s">
        <v>148</v>
      </c>
      <c r="G4" s="70" t="s">
        <v>145</v>
      </c>
      <c r="H4" s="66" t="s">
        <v>146</v>
      </c>
      <c r="I4" s="67"/>
      <c r="J4" s="70" t="s">
        <v>147</v>
      </c>
      <c r="K4" s="73"/>
      <c r="L4" s="2"/>
    </row>
    <row r="5" spans="1:12" ht="63" customHeight="1">
      <c r="A5" s="60"/>
      <c r="B5" s="60"/>
      <c r="C5" s="60"/>
      <c r="D5" s="60"/>
      <c r="E5" s="69"/>
      <c r="F5" s="69"/>
      <c r="G5" s="71"/>
      <c r="H5" s="12" t="s">
        <v>195</v>
      </c>
      <c r="I5" s="12" t="s">
        <v>196</v>
      </c>
      <c r="J5" s="71"/>
      <c r="K5" s="43"/>
      <c r="L5" s="2"/>
    </row>
    <row r="6" spans="1:11" ht="17.25" customHeight="1">
      <c r="A6" s="49">
        <v>1</v>
      </c>
      <c r="B6" s="52" t="s">
        <v>149</v>
      </c>
      <c r="C6" s="52" t="s">
        <v>192</v>
      </c>
      <c r="D6" s="44" t="s">
        <v>174</v>
      </c>
      <c r="E6" s="12" t="s">
        <v>158</v>
      </c>
      <c r="F6" s="14">
        <f>SUM(G6:J6)</f>
        <v>3000</v>
      </c>
      <c r="G6" s="14">
        <f>SUM(G7:G9)</f>
        <v>0</v>
      </c>
      <c r="H6" s="14">
        <f>SUM(H7:H9)</f>
        <v>2050</v>
      </c>
      <c r="I6" s="14">
        <f>SUM(I7:I9)</f>
        <v>950</v>
      </c>
      <c r="J6" s="14">
        <f>SUM(J7:J9)</f>
        <v>0</v>
      </c>
      <c r="K6" s="44" t="s">
        <v>198</v>
      </c>
    </row>
    <row r="7" spans="1:11" ht="12" customHeight="1">
      <c r="A7" s="50"/>
      <c r="B7" s="53"/>
      <c r="C7" s="59"/>
      <c r="D7" s="55"/>
      <c r="E7" s="13">
        <v>2008</v>
      </c>
      <c r="F7" s="13">
        <f>SUM(G7:J7)</f>
        <v>500</v>
      </c>
      <c r="G7" s="13"/>
      <c r="H7" s="13">
        <v>500</v>
      </c>
      <c r="I7" s="13"/>
      <c r="J7" s="13"/>
      <c r="K7" s="42"/>
    </row>
    <row r="8" spans="1:11" ht="12">
      <c r="A8" s="50"/>
      <c r="B8" s="53"/>
      <c r="C8" s="59"/>
      <c r="D8" s="55"/>
      <c r="E8" s="13">
        <v>2009</v>
      </c>
      <c r="F8" s="13">
        <f>SUM(G8:J8)</f>
        <v>1150</v>
      </c>
      <c r="G8" s="13"/>
      <c r="H8" s="13">
        <v>200</v>
      </c>
      <c r="I8" s="13">
        <v>950</v>
      </c>
      <c r="J8" s="13"/>
      <c r="K8" s="42"/>
    </row>
    <row r="9" spans="1:11" ht="45.75" customHeight="1">
      <c r="A9" s="51"/>
      <c r="B9" s="54"/>
      <c r="C9" s="60"/>
      <c r="D9" s="56"/>
      <c r="E9" s="13">
        <v>2010</v>
      </c>
      <c r="F9" s="13">
        <f>SUM(G9:J9)</f>
        <v>1350</v>
      </c>
      <c r="G9" s="13"/>
      <c r="H9" s="13">
        <v>1350</v>
      </c>
      <c r="I9" s="13"/>
      <c r="J9" s="13"/>
      <c r="K9" s="43"/>
    </row>
    <row r="10" spans="1:11" ht="21" customHeight="1">
      <c r="A10" s="49">
        <v>2</v>
      </c>
      <c r="B10" s="63" t="s">
        <v>150</v>
      </c>
      <c r="C10" s="63" t="s">
        <v>11</v>
      </c>
      <c r="D10" s="44" t="s">
        <v>177</v>
      </c>
      <c r="E10" s="14" t="s">
        <v>158</v>
      </c>
      <c r="F10" s="13">
        <f aca="true" t="shared" si="0" ref="F10:F99">SUM(G10:J10)</f>
        <v>3975.7999999999997</v>
      </c>
      <c r="G10" s="14">
        <f>SUM(G11:G13)</f>
        <v>0</v>
      </c>
      <c r="H10" s="14">
        <f>SUM(H11:H13)</f>
        <v>700</v>
      </c>
      <c r="I10" s="14">
        <f>SUM(I11:I13)</f>
        <v>0</v>
      </c>
      <c r="J10" s="14">
        <f>SUM(J11:J13)</f>
        <v>3275.7999999999997</v>
      </c>
      <c r="K10" s="44" t="s">
        <v>38</v>
      </c>
    </row>
    <row r="11" spans="1:11" ht="42" customHeight="1">
      <c r="A11" s="30"/>
      <c r="B11" s="59"/>
      <c r="C11" s="59"/>
      <c r="D11" s="61"/>
      <c r="E11" s="13">
        <v>2008</v>
      </c>
      <c r="F11" s="13">
        <f t="shared" si="0"/>
        <v>1642.8</v>
      </c>
      <c r="G11" s="13"/>
      <c r="H11" s="13"/>
      <c r="I11" s="13"/>
      <c r="J11" s="13">
        <v>1642.8</v>
      </c>
      <c r="K11" s="45"/>
    </row>
    <row r="12" spans="1:11" ht="57.75" customHeight="1">
      <c r="A12" s="30"/>
      <c r="B12" s="59"/>
      <c r="C12" s="59"/>
      <c r="D12" s="61"/>
      <c r="E12" s="13">
        <v>2009</v>
      </c>
      <c r="F12" s="13">
        <f t="shared" si="0"/>
        <v>1113.4</v>
      </c>
      <c r="G12" s="13"/>
      <c r="H12" s="13">
        <v>500</v>
      </c>
      <c r="I12" s="19"/>
      <c r="J12" s="13">
        <v>613.4</v>
      </c>
      <c r="K12" s="45"/>
    </row>
    <row r="13" spans="1:11" ht="100.5" customHeight="1">
      <c r="A13" s="31"/>
      <c r="B13" s="60"/>
      <c r="C13" s="60"/>
      <c r="D13" s="62"/>
      <c r="E13" s="11">
        <v>2010</v>
      </c>
      <c r="F13" s="13">
        <f t="shared" si="0"/>
        <v>1219.6</v>
      </c>
      <c r="G13" s="13"/>
      <c r="H13" s="13">
        <v>200</v>
      </c>
      <c r="I13" s="19"/>
      <c r="J13" s="13">
        <v>1019.6</v>
      </c>
      <c r="K13" s="46"/>
    </row>
    <row r="14" spans="1:11" ht="19.5" customHeight="1">
      <c r="A14" s="49">
        <v>3</v>
      </c>
      <c r="B14" s="52" t="s">
        <v>151</v>
      </c>
      <c r="C14" s="52" t="s">
        <v>45</v>
      </c>
      <c r="D14" s="44" t="s">
        <v>178</v>
      </c>
      <c r="E14" s="15" t="s">
        <v>158</v>
      </c>
      <c r="F14" s="13">
        <f t="shared" si="0"/>
        <v>45776.5</v>
      </c>
      <c r="G14" s="14">
        <f>SUM(G15:G17)</f>
        <v>0</v>
      </c>
      <c r="H14" s="14">
        <f>SUM(H15:H17)</f>
        <v>45776.5</v>
      </c>
      <c r="I14" s="14">
        <f>SUM(I15:I17)</f>
        <v>0</v>
      </c>
      <c r="J14" s="14">
        <f>SUM(J15:J17)</f>
        <v>0</v>
      </c>
      <c r="K14" s="44" t="s">
        <v>39</v>
      </c>
    </row>
    <row r="15" spans="1:11" ht="42.75" customHeight="1">
      <c r="A15" s="50"/>
      <c r="B15" s="53"/>
      <c r="C15" s="53"/>
      <c r="D15" s="55"/>
      <c r="E15" s="13">
        <v>2008</v>
      </c>
      <c r="F15" s="13">
        <f t="shared" si="0"/>
        <v>17338.6</v>
      </c>
      <c r="G15" s="13"/>
      <c r="H15" s="13">
        <v>17338.6</v>
      </c>
      <c r="I15" s="13"/>
      <c r="J15" s="13"/>
      <c r="K15" s="45"/>
    </row>
    <row r="16" spans="1:11" ht="45.75" customHeight="1">
      <c r="A16" s="50"/>
      <c r="B16" s="53"/>
      <c r="C16" s="53"/>
      <c r="D16" s="55"/>
      <c r="E16" s="13">
        <v>2009</v>
      </c>
      <c r="F16" s="13">
        <f t="shared" si="0"/>
        <v>19168.6</v>
      </c>
      <c r="G16" s="13"/>
      <c r="H16" s="13">
        <v>19168.6</v>
      </c>
      <c r="I16" s="13"/>
      <c r="J16" s="13"/>
      <c r="K16" s="45"/>
    </row>
    <row r="17" spans="1:11" ht="51.75" customHeight="1">
      <c r="A17" s="51"/>
      <c r="B17" s="54"/>
      <c r="C17" s="54"/>
      <c r="D17" s="56"/>
      <c r="E17" s="13">
        <v>2010</v>
      </c>
      <c r="F17" s="13">
        <f t="shared" si="0"/>
        <v>9269.3</v>
      </c>
      <c r="G17" s="13"/>
      <c r="H17" s="13">
        <v>9269.3</v>
      </c>
      <c r="I17" s="13"/>
      <c r="J17" s="13"/>
      <c r="K17" s="46"/>
    </row>
    <row r="18" spans="1:11" ht="52.5" customHeight="1">
      <c r="A18" s="49">
        <v>4</v>
      </c>
      <c r="B18" s="63" t="s">
        <v>180</v>
      </c>
      <c r="C18" s="40" t="s">
        <v>197</v>
      </c>
      <c r="D18" s="44" t="s">
        <v>167</v>
      </c>
      <c r="E18" s="15" t="s">
        <v>158</v>
      </c>
      <c r="F18" s="13">
        <f t="shared" si="0"/>
        <v>250642</v>
      </c>
      <c r="G18" s="14">
        <f>SUM(G19:G23)</f>
        <v>0</v>
      </c>
      <c r="H18" s="14">
        <f>SUM(H19:H23)</f>
        <v>250642</v>
      </c>
      <c r="I18" s="14">
        <f>SUM(I19:I23)</f>
        <v>0</v>
      </c>
      <c r="J18" s="14">
        <f>SUM(J19:J23)</f>
        <v>0</v>
      </c>
      <c r="K18" s="4"/>
    </row>
    <row r="19" spans="1:11" ht="27.75" customHeight="1">
      <c r="A19" s="50"/>
      <c r="B19" s="38"/>
      <c r="C19" s="59"/>
      <c r="D19" s="55"/>
      <c r="E19" s="16">
        <v>2007</v>
      </c>
      <c r="F19" s="13">
        <f t="shared" si="0"/>
        <v>58100</v>
      </c>
      <c r="G19" s="17">
        <v>0</v>
      </c>
      <c r="H19" s="17">
        <v>58100</v>
      </c>
      <c r="I19" s="17"/>
      <c r="J19" s="17">
        <v>0</v>
      </c>
      <c r="K19" s="22" t="s">
        <v>168</v>
      </c>
    </row>
    <row r="20" spans="1:11" ht="24.75" customHeight="1">
      <c r="A20" s="50"/>
      <c r="B20" s="38"/>
      <c r="C20" s="59"/>
      <c r="D20" s="55"/>
      <c r="E20" s="13">
        <v>2008</v>
      </c>
      <c r="F20" s="13">
        <f t="shared" si="0"/>
        <v>12542</v>
      </c>
      <c r="G20" s="13"/>
      <c r="H20" s="13">
        <v>12542</v>
      </c>
      <c r="I20" s="13"/>
      <c r="J20" s="13"/>
      <c r="K20" s="4" t="s">
        <v>169</v>
      </c>
    </row>
    <row r="21" spans="1:11" ht="33" customHeight="1">
      <c r="A21" s="50"/>
      <c r="B21" s="38"/>
      <c r="C21" s="59"/>
      <c r="D21" s="55"/>
      <c r="E21" s="13">
        <v>2009</v>
      </c>
      <c r="F21" s="13">
        <f t="shared" si="0"/>
        <v>0</v>
      </c>
      <c r="G21" s="13"/>
      <c r="H21" s="13">
        <v>0</v>
      </c>
      <c r="I21" s="13"/>
      <c r="J21" s="13"/>
      <c r="K21" s="4" t="s">
        <v>170</v>
      </c>
    </row>
    <row r="22" spans="1:11" ht="24.75" customHeight="1">
      <c r="A22" s="50"/>
      <c r="B22" s="38"/>
      <c r="C22" s="59"/>
      <c r="D22" s="55"/>
      <c r="E22" s="13">
        <v>2010</v>
      </c>
      <c r="F22" s="13">
        <f t="shared" si="0"/>
        <v>5000</v>
      </c>
      <c r="G22" s="13"/>
      <c r="H22" s="13">
        <v>5000</v>
      </c>
      <c r="I22" s="13"/>
      <c r="J22" s="13"/>
      <c r="K22" s="4" t="s">
        <v>171</v>
      </c>
    </row>
    <row r="23" spans="1:11" ht="53.25" customHeight="1">
      <c r="A23" s="51"/>
      <c r="B23" s="39"/>
      <c r="C23" s="60"/>
      <c r="D23" s="56"/>
      <c r="E23" s="13">
        <v>2011</v>
      </c>
      <c r="F23" s="13">
        <f t="shared" si="0"/>
        <v>175000</v>
      </c>
      <c r="G23" s="13"/>
      <c r="H23" s="13">
        <v>175000</v>
      </c>
      <c r="I23" s="13"/>
      <c r="J23" s="13"/>
      <c r="K23" s="4" t="s">
        <v>172</v>
      </c>
    </row>
    <row r="24" spans="1:11" ht="23.25" customHeight="1">
      <c r="A24" s="49">
        <v>5</v>
      </c>
      <c r="B24" s="63" t="s">
        <v>152</v>
      </c>
      <c r="C24" s="63" t="s">
        <v>19</v>
      </c>
      <c r="D24" s="44" t="s">
        <v>179</v>
      </c>
      <c r="E24" s="14" t="s">
        <v>158</v>
      </c>
      <c r="F24" s="13">
        <f t="shared" si="0"/>
        <v>448678.7</v>
      </c>
      <c r="G24" s="14">
        <f>SUM(G25:G28)</f>
        <v>367168</v>
      </c>
      <c r="H24" s="14">
        <f>SUM(H25:H28)</f>
        <v>81510.7</v>
      </c>
      <c r="I24" s="14">
        <f>SUM(I25:I28)</f>
        <v>0</v>
      </c>
      <c r="J24" s="14">
        <f>SUM(J25:J28)</f>
        <v>0</v>
      </c>
      <c r="K24" s="4"/>
    </row>
    <row r="25" spans="1:11" ht="45.75" customHeight="1">
      <c r="A25" s="50"/>
      <c r="B25" s="38"/>
      <c r="C25" s="59"/>
      <c r="D25" s="55"/>
      <c r="E25" s="18">
        <v>2007</v>
      </c>
      <c r="F25" s="13">
        <f t="shared" si="0"/>
        <v>42102</v>
      </c>
      <c r="G25" s="18">
        <v>30492</v>
      </c>
      <c r="H25" s="18">
        <v>11610</v>
      </c>
      <c r="I25" s="13"/>
      <c r="J25" s="13"/>
      <c r="K25" s="4" t="s">
        <v>40</v>
      </c>
    </row>
    <row r="26" spans="1:11" ht="79.5" customHeight="1">
      <c r="A26" s="50"/>
      <c r="B26" s="38"/>
      <c r="C26" s="59"/>
      <c r="D26" s="55"/>
      <c r="E26" s="13">
        <v>2008</v>
      </c>
      <c r="F26" s="13">
        <f t="shared" si="0"/>
        <v>118908</v>
      </c>
      <c r="G26" s="13">
        <v>100000</v>
      </c>
      <c r="H26" s="13">
        <v>18908</v>
      </c>
      <c r="I26" s="13"/>
      <c r="J26" s="13"/>
      <c r="K26" s="4" t="s">
        <v>41</v>
      </c>
    </row>
    <row r="27" spans="1:11" ht="68.25" customHeight="1">
      <c r="A27" s="50"/>
      <c r="B27" s="38"/>
      <c r="C27" s="59"/>
      <c r="D27" s="55"/>
      <c r="E27" s="13">
        <v>2009</v>
      </c>
      <c r="F27" s="13">
        <f t="shared" si="0"/>
        <v>102106</v>
      </c>
      <c r="G27" s="13">
        <v>86676</v>
      </c>
      <c r="H27" s="13">
        <v>15430</v>
      </c>
      <c r="I27" s="13"/>
      <c r="J27" s="13"/>
      <c r="K27" s="4" t="s">
        <v>53</v>
      </c>
    </row>
    <row r="28" spans="1:11" ht="112.5" customHeight="1">
      <c r="A28" s="50"/>
      <c r="B28" s="38"/>
      <c r="C28" s="59"/>
      <c r="D28" s="55"/>
      <c r="E28" s="13">
        <v>2010</v>
      </c>
      <c r="F28" s="13">
        <f t="shared" si="0"/>
        <v>185562.7</v>
      </c>
      <c r="G28" s="13">
        <v>150000</v>
      </c>
      <c r="H28" s="13">
        <v>35562.7</v>
      </c>
      <c r="I28" s="13"/>
      <c r="J28" s="13"/>
      <c r="K28" s="4" t="s">
        <v>54</v>
      </c>
    </row>
    <row r="29" spans="1:11" ht="18.75" customHeight="1">
      <c r="A29" s="49">
        <v>6</v>
      </c>
      <c r="B29" s="52" t="s">
        <v>153</v>
      </c>
      <c r="C29" s="63" t="s">
        <v>199</v>
      </c>
      <c r="D29" s="44" t="s">
        <v>176</v>
      </c>
      <c r="E29" s="14" t="s">
        <v>158</v>
      </c>
      <c r="F29" s="14">
        <f t="shared" si="0"/>
        <v>9090</v>
      </c>
      <c r="G29" s="14">
        <f>SUM(G30:G31)</f>
        <v>0</v>
      </c>
      <c r="H29" s="14">
        <f>SUM(H30:H31)</f>
        <v>9090</v>
      </c>
      <c r="I29" s="14"/>
      <c r="J29" s="14">
        <f>SUM(J30:J31)</f>
        <v>0</v>
      </c>
      <c r="K29" s="44" t="s">
        <v>200</v>
      </c>
    </row>
    <row r="30" spans="1:11" ht="22.5" customHeight="1">
      <c r="A30" s="50"/>
      <c r="B30" s="53"/>
      <c r="C30" s="59"/>
      <c r="D30" s="55"/>
      <c r="E30" s="13">
        <v>2009</v>
      </c>
      <c r="F30" s="13">
        <f t="shared" si="0"/>
        <v>4600</v>
      </c>
      <c r="G30" s="13"/>
      <c r="H30" s="13">
        <v>4600</v>
      </c>
      <c r="I30" s="13"/>
      <c r="J30" s="13"/>
      <c r="K30" s="45"/>
    </row>
    <row r="31" spans="1:11" ht="62.25" customHeight="1">
      <c r="A31" s="51"/>
      <c r="B31" s="54"/>
      <c r="C31" s="60"/>
      <c r="D31" s="56"/>
      <c r="E31" s="13">
        <v>2010</v>
      </c>
      <c r="F31" s="13">
        <f t="shared" si="0"/>
        <v>4490</v>
      </c>
      <c r="G31" s="13"/>
      <c r="H31" s="13">
        <v>4490</v>
      </c>
      <c r="I31" s="13"/>
      <c r="J31" s="13"/>
      <c r="K31" s="45"/>
    </row>
    <row r="32" spans="1:11" ht="18.75" customHeight="1">
      <c r="A32" s="49">
        <v>7</v>
      </c>
      <c r="B32" s="63" t="s">
        <v>154</v>
      </c>
      <c r="C32" s="63" t="s">
        <v>201</v>
      </c>
      <c r="D32" s="44" t="s">
        <v>181</v>
      </c>
      <c r="E32" s="15" t="s">
        <v>158</v>
      </c>
      <c r="F32" s="14">
        <f t="shared" si="0"/>
        <v>33568</v>
      </c>
      <c r="G32" s="14">
        <f>SUM(G33:G35)</f>
        <v>2468</v>
      </c>
      <c r="H32" s="14">
        <f>SUM(H33:H35)</f>
        <v>11439</v>
      </c>
      <c r="I32" s="14">
        <f>SUM(I33:I35)</f>
        <v>19661</v>
      </c>
      <c r="J32" s="14">
        <f>SUM(J33:J35)</f>
        <v>0</v>
      </c>
      <c r="K32" s="44" t="s">
        <v>55</v>
      </c>
    </row>
    <row r="33" spans="1:11" ht="40.5" customHeight="1">
      <c r="A33" s="50"/>
      <c r="B33" s="38"/>
      <c r="C33" s="59"/>
      <c r="D33" s="55"/>
      <c r="E33" s="13">
        <v>2008</v>
      </c>
      <c r="F33" s="13">
        <f t="shared" si="0"/>
        <v>5278</v>
      </c>
      <c r="G33" s="13">
        <v>2468</v>
      </c>
      <c r="H33" s="13">
        <v>2810</v>
      </c>
      <c r="I33" s="13"/>
      <c r="J33" s="13"/>
      <c r="K33" s="45"/>
    </row>
    <row r="34" spans="1:11" ht="30.75" customHeight="1">
      <c r="A34" s="50"/>
      <c r="B34" s="38"/>
      <c r="C34" s="59"/>
      <c r="D34" s="55"/>
      <c r="E34" s="13">
        <v>2009</v>
      </c>
      <c r="F34" s="13">
        <f t="shared" si="0"/>
        <v>19661</v>
      </c>
      <c r="G34" s="13"/>
      <c r="H34" s="13"/>
      <c r="I34" s="13">
        <v>19661</v>
      </c>
      <c r="J34" s="13"/>
      <c r="K34" s="45"/>
    </row>
    <row r="35" spans="1:11" ht="33.75" customHeight="1">
      <c r="A35" s="51"/>
      <c r="B35" s="39"/>
      <c r="C35" s="60"/>
      <c r="D35" s="56"/>
      <c r="E35" s="13">
        <v>2010</v>
      </c>
      <c r="F35" s="13">
        <f t="shared" si="0"/>
        <v>8629</v>
      </c>
      <c r="G35" s="13"/>
      <c r="H35" s="13">
        <v>8629</v>
      </c>
      <c r="I35" s="13"/>
      <c r="J35" s="13"/>
      <c r="K35" s="46"/>
    </row>
    <row r="36" spans="1:11" ht="19.5" customHeight="1">
      <c r="A36" s="49">
        <v>8</v>
      </c>
      <c r="B36" s="63" t="s">
        <v>165</v>
      </c>
      <c r="C36" s="63" t="s">
        <v>12</v>
      </c>
      <c r="D36" s="44" t="s">
        <v>173</v>
      </c>
      <c r="E36" s="14" t="s">
        <v>158</v>
      </c>
      <c r="F36" s="14">
        <f t="shared" si="0"/>
        <v>732421</v>
      </c>
      <c r="G36" s="14">
        <f>SUM(G37:G40)</f>
        <v>0</v>
      </c>
      <c r="H36" s="14">
        <f>SUM(H37:H40)</f>
        <v>728464</v>
      </c>
      <c r="I36" s="14">
        <f>SUM(I37:I40)</f>
        <v>3957</v>
      </c>
      <c r="J36" s="14">
        <f>SUM(J37:J40)</f>
        <v>0</v>
      </c>
      <c r="K36" s="4"/>
    </row>
    <row r="37" spans="1:11" ht="39.75" customHeight="1">
      <c r="A37" s="50"/>
      <c r="B37" s="38"/>
      <c r="C37" s="59"/>
      <c r="D37" s="55"/>
      <c r="E37" s="13">
        <v>2008</v>
      </c>
      <c r="F37" s="13">
        <f t="shared" si="0"/>
        <v>91282</v>
      </c>
      <c r="G37" s="13"/>
      <c r="H37" s="13">
        <v>91282</v>
      </c>
      <c r="I37" s="13"/>
      <c r="J37" s="13"/>
      <c r="K37" s="4" t="s">
        <v>202</v>
      </c>
    </row>
    <row r="38" spans="1:11" ht="42" customHeight="1">
      <c r="A38" s="50"/>
      <c r="B38" s="38"/>
      <c r="C38" s="59"/>
      <c r="D38" s="55"/>
      <c r="E38" s="13">
        <v>2009</v>
      </c>
      <c r="F38" s="13">
        <f t="shared" si="0"/>
        <v>26798</v>
      </c>
      <c r="G38" s="13"/>
      <c r="H38" s="13">
        <v>26798</v>
      </c>
      <c r="I38" s="13"/>
      <c r="J38" s="13"/>
      <c r="K38" s="4" t="s">
        <v>13</v>
      </c>
    </row>
    <row r="39" spans="1:11" ht="39.75" customHeight="1">
      <c r="A39" s="50"/>
      <c r="B39" s="38"/>
      <c r="C39" s="59"/>
      <c r="D39" s="55"/>
      <c r="E39" s="13">
        <v>2010</v>
      </c>
      <c r="F39" s="13">
        <f t="shared" si="0"/>
        <v>269837</v>
      </c>
      <c r="G39" s="13"/>
      <c r="H39" s="13">
        <v>265880</v>
      </c>
      <c r="I39" s="13">
        <v>3957</v>
      </c>
      <c r="J39" s="13"/>
      <c r="K39" s="4" t="s">
        <v>14</v>
      </c>
    </row>
    <row r="40" spans="1:11" ht="44.25" customHeight="1">
      <c r="A40" s="51"/>
      <c r="B40" s="39"/>
      <c r="C40" s="60"/>
      <c r="D40" s="56"/>
      <c r="E40" s="13">
        <v>2011</v>
      </c>
      <c r="F40" s="13">
        <f t="shared" si="0"/>
        <v>344504</v>
      </c>
      <c r="G40" s="13"/>
      <c r="H40" s="13">
        <v>344504</v>
      </c>
      <c r="I40" s="13"/>
      <c r="J40" s="13"/>
      <c r="K40" s="4" t="s">
        <v>15</v>
      </c>
    </row>
    <row r="41" spans="1:11" ht="18.75" customHeight="1">
      <c r="A41" s="49">
        <v>9</v>
      </c>
      <c r="B41" s="63" t="s">
        <v>166</v>
      </c>
      <c r="C41" s="63" t="s">
        <v>10</v>
      </c>
      <c r="D41" s="44" t="s">
        <v>184</v>
      </c>
      <c r="E41" s="14" t="s">
        <v>158</v>
      </c>
      <c r="F41" s="14">
        <f t="shared" si="0"/>
        <v>5875.7</v>
      </c>
      <c r="G41" s="14">
        <f>SUM(G42:G44)</f>
        <v>4085.7</v>
      </c>
      <c r="H41" s="14">
        <f>SUM(H42:H44)</f>
        <v>1790</v>
      </c>
      <c r="I41" s="14">
        <f>SUM(I42:I44)</f>
        <v>0</v>
      </c>
      <c r="J41" s="14">
        <f>SUM(J42:J44)</f>
        <v>0</v>
      </c>
      <c r="K41" s="44" t="s">
        <v>56</v>
      </c>
    </row>
    <row r="42" spans="1:11" ht="21" customHeight="1">
      <c r="A42" s="50"/>
      <c r="B42" s="38"/>
      <c r="C42" s="59"/>
      <c r="D42" s="55"/>
      <c r="E42" s="13">
        <v>2009</v>
      </c>
      <c r="F42" s="13">
        <f t="shared" si="0"/>
        <v>1630</v>
      </c>
      <c r="G42" s="13">
        <v>815</v>
      </c>
      <c r="H42" s="13">
        <v>815</v>
      </c>
      <c r="I42" s="13"/>
      <c r="J42" s="13"/>
      <c r="K42" s="45"/>
    </row>
    <row r="43" spans="1:11" ht="25.5" customHeight="1">
      <c r="A43" s="50"/>
      <c r="B43" s="38"/>
      <c r="C43" s="59"/>
      <c r="D43" s="55"/>
      <c r="E43" s="13">
        <v>2010</v>
      </c>
      <c r="F43" s="13">
        <f t="shared" si="0"/>
        <v>1645.7</v>
      </c>
      <c r="G43" s="13">
        <v>800.7</v>
      </c>
      <c r="H43" s="13">
        <v>845</v>
      </c>
      <c r="I43" s="13"/>
      <c r="J43" s="13"/>
      <c r="K43" s="45"/>
    </row>
    <row r="44" spans="1:11" ht="94.5" customHeight="1">
      <c r="A44" s="51"/>
      <c r="B44" s="38"/>
      <c r="C44" s="60"/>
      <c r="D44" s="56"/>
      <c r="E44" s="13">
        <v>2011</v>
      </c>
      <c r="F44" s="13">
        <f t="shared" si="0"/>
        <v>2600</v>
      </c>
      <c r="G44" s="13">
        <v>2470</v>
      </c>
      <c r="H44" s="13">
        <v>130</v>
      </c>
      <c r="I44" s="13"/>
      <c r="J44" s="13"/>
      <c r="K44" s="46"/>
    </row>
    <row r="45" spans="1:11" ht="36.75" customHeight="1">
      <c r="A45" s="49">
        <v>10</v>
      </c>
      <c r="B45" s="52" t="s">
        <v>190</v>
      </c>
      <c r="C45" s="52" t="s">
        <v>128</v>
      </c>
      <c r="D45" s="44" t="s">
        <v>57</v>
      </c>
      <c r="E45" s="3">
        <v>2009</v>
      </c>
      <c r="F45" s="13">
        <f t="shared" si="0"/>
        <v>0</v>
      </c>
      <c r="G45" s="13"/>
      <c r="H45" s="13"/>
      <c r="I45" s="13"/>
      <c r="J45" s="13"/>
      <c r="K45" s="44" t="s">
        <v>191</v>
      </c>
    </row>
    <row r="46" spans="1:11" ht="51" customHeight="1">
      <c r="A46" s="50"/>
      <c r="B46" s="53"/>
      <c r="C46" s="53"/>
      <c r="D46" s="55"/>
      <c r="E46" s="3">
        <v>2010</v>
      </c>
      <c r="F46" s="13">
        <f t="shared" si="0"/>
        <v>0</v>
      </c>
      <c r="G46" s="13"/>
      <c r="H46" s="13"/>
      <c r="I46" s="13"/>
      <c r="J46" s="13"/>
      <c r="K46" s="55"/>
    </row>
    <row r="47" spans="1:11" ht="236.25" customHeight="1">
      <c r="A47" s="51"/>
      <c r="B47" s="54"/>
      <c r="C47" s="54"/>
      <c r="D47" s="56"/>
      <c r="E47" s="3">
        <v>2011</v>
      </c>
      <c r="F47" s="13">
        <f t="shared" si="0"/>
        <v>0</v>
      </c>
      <c r="G47" s="13"/>
      <c r="H47" s="13"/>
      <c r="I47" s="13"/>
      <c r="J47" s="13"/>
      <c r="K47" s="56"/>
    </row>
    <row r="48" spans="1:11" ht="34.5" customHeight="1">
      <c r="A48" s="49">
        <v>11</v>
      </c>
      <c r="B48" s="52" t="s">
        <v>115</v>
      </c>
      <c r="C48" s="52" t="s">
        <v>111</v>
      </c>
      <c r="D48" s="44" t="s">
        <v>112</v>
      </c>
      <c r="E48" s="14" t="s">
        <v>158</v>
      </c>
      <c r="F48" s="14">
        <f t="shared" si="0"/>
        <v>2750141.7199999997</v>
      </c>
      <c r="G48" s="14">
        <f>SUM(G49:G54)</f>
        <v>302308.69</v>
      </c>
      <c r="H48" s="14">
        <f>SUM(H49:H54)</f>
        <v>711162.76</v>
      </c>
      <c r="I48" s="14">
        <f>SUM(I49:I54)</f>
        <v>0</v>
      </c>
      <c r="J48" s="14">
        <f>SUM(J49:J54)</f>
        <v>1736670.27</v>
      </c>
      <c r="K48" s="44" t="s">
        <v>113</v>
      </c>
    </row>
    <row r="49" spans="1:11" ht="39.75" customHeight="1">
      <c r="A49" s="50"/>
      <c r="B49" s="53"/>
      <c r="C49" s="53"/>
      <c r="D49" s="55"/>
      <c r="E49" s="3">
        <v>2010</v>
      </c>
      <c r="F49" s="14">
        <f t="shared" si="0"/>
        <v>305326.24</v>
      </c>
      <c r="G49" s="13">
        <v>54520.51</v>
      </c>
      <c r="H49" s="13">
        <v>28437.02</v>
      </c>
      <c r="I49" s="13"/>
      <c r="J49" s="13">
        <v>222368.71</v>
      </c>
      <c r="K49" s="55"/>
    </row>
    <row r="50" spans="1:11" ht="46.5" customHeight="1">
      <c r="A50" s="50"/>
      <c r="B50" s="53"/>
      <c r="C50" s="53"/>
      <c r="D50" s="55"/>
      <c r="E50" s="3">
        <v>2011</v>
      </c>
      <c r="F50" s="14">
        <f t="shared" si="0"/>
        <v>612347.2</v>
      </c>
      <c r="G50" s="13">
        <v>52090.43</v>
      </c>
      <c r="H50" s="13">
        <v>118279.5</v>
      </c>
      <c r="I50" s="13"/>
      <c r="J50" s="13">
        <v>441977.27</v>
      </c>
      <c r="K50" s="55"/>
    </row>
    <row r="51" spans="1:11" ht="53.25" customHeight="1">
      <c r="A51" s="50"/>
      <c r="B51" s="53"/>
      <c r="C51" s="53"/>
      <c r="D51" s="55"/>
      <c r="E51" s="3">
        <v>2012</v>
      </c>
      <c r="F51" s="14">
        <f t="shared" si="0"/>
        <v>535840.49</v>
      </c>
      <c r="G51" s="13">
        <v>42639.84</v>
      </c>
      <c r="H51" s="13">
        <v>170609.75</v>
      </c>
      <c r="I51" s="13"/>
      <c r="J51" s="13">
        <v>322590.9</v>
      </c>
      <c r="K51" s="55"/>
    </row>
    <row r="52" spans="1:11" ht="66.75" customHeight="1">
      <c r="A52" s="50"/>
      <c r="B52" s="53"/>
      <c r="C52" s="53"/>
      <c r="D52" s="55"/>
      <c r="E52" s="3">
        <v>2013</v>
      </c>
      <c r="F52" s="14">
        <f t="shared" si="0"/>
        <v>552488.21</v>
      </c>
      <c r="G52" s="13">
        <v>78117.37</v>
      </c>
      <c r="H52" s="13">
        <v>212927.44</v>
      </c>
      <c r="I52" s="13"/>
      <c r="J52" s="13">
        <v>261443.4</v>
      </c>
      <c r="K52" s="55"/>
    </row>
    <row r="53" spans="1:11" ht="53.25" customHeight="1">
      <c r="A53" s="50"/>
      <c r="B53" s="53"/>
      <c r="C53" s="53"/>
      <c r="D53" s="55"/>
      <c r="E53" s="3">
        <v>2014</v>
      </c>
      <c r="F53" s="14">
        <f t="shared" si="0"/>
        <v>440969.57999999996</v>
      </c>
      <c r="G53" s="13">
        <v>62813.74</v>
      </c>
      <c r="H53" s="13">
        <v>144112.15</v>
      </c>
      <c r="I53" s="13"/>
      <c r="J53" s="13">
        <v>234043.69</v>
      </c>
      <c r="K53" s="55"/>
    </row>
    <row r="54" spans="1:11" ht="51" customHeight="1">
      <c r="A54" s="51"/>
      <c r="B54" s="54"/>
      <c r="C54" s="54"/>
      <c r="D54" s="56"/>
      <c r="E54" s="3">
        <v>2015</v>
      </c>
      <c r="F54" s="14">
        <f t="shared" si="0"/>
        <v>303170</v>
      </c>
      <c r="G54" s="13">
        <v>12126.8</v>
      </c>
      <c r="H54" s="13">
        <v>36796.9</v>
      </c>
      <c r="I54" s="13"/>
      <c r="J54" s="13">
        <v>254246.3</v>
      </c>
      <c r="K54" s="56"/>
    </row>
    <row r="55" spans="1:11" ht="139.5" customHeight="1">
      <c r="A55" s="49">
        <v>12</v>
      </c>
      <c r="B55" s="52" t="s">
        <v>118</v>
      </c>
      <c r="C55" s="52" t="s">
        <v>116</v>
      </c>
      <c r="D55" s="44" t="s">
        <v>117</v>
      </c>
      <c r="E55" s="14" t="s">
        <v>158</v>
      </c>
      <c r="F55" s="14">
        <f aca="true" t="shared" si="1" ref="F55:F62">SUM(G55:J55)</f>
        <v>2410</v>
      </c>
      <c r="G55" s="14">
        <f>SUM(G56:G58)</f>
        <v>0</v>
      </c>
      <c r="H55" s="14">
        <f>SUM(H56:H58)</f>
        <v>2410</v>
      </c>
      <c r="I55" s="14">
        <f>SUM(I56:I58)</f>
        <v>0</v>
      </c>
      <c r="J55" s="14">
        <f>SUM(J56:J58)</f>
        <v>0</v>
      </c>
      <c r="K55" s="34" t="s">
        <v>119</v>
      </c>
    </row>
    <row r="56" spans="1:11" ht="114.75" customHeight="1">
      <c r="A56" s="50"/>
      <c r="B56" s="53"/>
      <c r="C56" s="53"/>
      <c r="D56" s="55"/>
      <c r="E56" s="13">
        <v>2011</v>
      </c>
      <c r="F56" s="13">
        <f t="shared" si="1"/>
        <v>710</v>
      </c>
      <c r="G56" s="13"/>
      <c r="H56" s="13">
        <v>710</v>
      </c>
      <c r="I56" s="13"/>
      <c r="J56" s="13"/>
      <c r="K56" s="55"/>
    </row>
    <row r="57" spans="1:11" ht="127.5" customHeight="1">
      <c r="A57" s="50"/>
      <c r="B57" s="53"/>
      <c r="C57" s="53"/>
      <c r="D57" s="55"/>
      <c r="E57" s="13">
        <v>2012</v>
      </c>
      <c r="F57" s="13">
        <f t="shared" si="1"/>
        <v>700</v>
      </c>
      <c r="G57" s="13"/>
      <c r="H57" s="13">
        <v>700</v>
      </c>
      <c r="I57" s="13"/>
      <c r="J57" s="13"/>
      <c r="K57" s="55"/>
    </row>
    <row r="58" spans="1:11" ht="109.5" customHeight="1">
      <c r="A58" s="51"/>
      <c r="B58" s="54"/>
      <c r="C58" s="54"/>
      <c r="D58" s="56"/>
      <c r="E58" s="13">
        <v>2013</v>
      </c>
      <c r="F58" s="13">
        <f t="shared" si="1"/>
        <v>1000</v>
      </c>
      <c r="G58" s="13"/>
      <c r="H58" s="13">
        <v>1000</v>
      </c>
      <c r="I58" s="13"/>
      <c r="J58" s="13"/>
      <c r="K58" s="56"/>
    </row>
    <row r="59" spans="1:11" ht="115.5" customHeight="1">
      <c r="A59" s="11">
        <v>13</v>
      </c>
      <c r="B59" s="52" t="s">
        <v>120</v>
      </c>
      <c r="C59" s="52" t="s">
        <v>121</v>
      </c>
      <c r="D59" s="44" t="s">
        <v>140</v>
      </c>
      <c r="E59" s="14" t="s">
        <v>158</v>
      </c>
      <c r="F59" s="14">
        <f t="shared" si="1"/>
        <v>12500</v>
      </c>
      <c r="G59" s="14">
        <f>SUM(G60:G62)</f>
        <v>0</v>
      </c>
      <c r="H59" s="14">
        <f>SUM(H60:H62)</f>
        <v>12500</v>
      </c>
      <c r="I59" s="14">
        <f>SUM(I60:I62)</f>
        <v>0</v>
      </c>
      <c r="J59" s="14">
        <f>SUM(J60:J62)</f>
        <v>0</v>
      </c>
      <c r="K59" s="44" t="s">
        <v>141</v>
      </c>
    </row>
    <row r="60" spans="1:11" ht="54.75" customHeight="1">
      <c r="A60" s="11"/>
      <c r="B60" s="53"/>
      <c r="C60" s="53"/>
      <c r="D60" s="55"/>
      <c r="E60" s="13">
        <v>2011</v>
      </c>
      <c r="F60" s="13">
        <f t="shared" si="1"/>
        <v>4000</v>
      </c>
      <c r="G60" s="13"/>
      <c r="H60" s="13">
        <v>4000</v>
      </c>
      <c r="I60" s="13"/>
      <c r="J60" s="13"/>
      <c r="K60" s="45"/>
    </row>
    <row r="61" spans="1:11" ht="38.25" customHeight="1">
      <c r="A61" s="11"/>
      <c r="B61" s="53"/>
      <c r="C61" s="53"/>
      <c r="D61" s="55"/>
      <c r="E61" s="13">
        <v>2012</v>
      </c>
      <c r="F61" s="13">
        <f t="shared" si="1"/>
        <v>4200</v>
      </c>
      <c r="G61" s="13"/>
      <c r="H61" s="13">
        <v>4200</v>
      </c>
      <c r="I61" s="13"/>
      <c r="J61" s="13"/>
      <c r="K61" s="45"/>
    </row>
    <row r="62" spans="1:11" ht="57.75" customHeight="1">
      <c r="A62" s="11"/>
      <c r="B62" s="54"/>
      <c r="C62" s="54"/>
      <c r="D62" s="56"/>
      <c r="E62" s="13">
        <v>2013</v>
      </c>
      <c r="F62" s="13">
        <f t="shared" si="1"/>
        <v>4300</v>
      </c>
      <c r="G62" s="13"/>
      <c r="H62" s="13">
        <v>4300</v>
      </c>
      <c r="I62" s="13"/>
      <c r="J62" s="13"/>
      <c r="K62" s="46"/>
    </row>
    <row r="63" spans="1:11" ht="152.25" customHeight="1">
      <c r="A63" s="49">
        <v>14</v>
      </c>
      <c r="B63" s="52" t="s">
        <v>124</v>
      </c>
      <c r="C63" s="52" t="s">
        <v>125</v>
      </c>
      <c r="D63" s="44" t="s">
        <v>126</v>
      </c>
      <c r="E63" s="14" t="s">
        <v>158</v>
      </c>
      <c r="F63" s="14">
        <f aca="true" t="shared" si="2" ref="F63:F74">SUM(G63:J63)</f>
        <v>5780</v>
      </c>
      <c r="G63" s="14">
        <f>SUM(G64:G66)</f>
        <v>0</v>
      </c>
      <c r="H63" s="14">
        <f>SUM(H64:H66)</f>
        <v>5780</v>
      </c>
      <c r="I63" s="14">
        <f>SUM(I64:I66)</f>
        <v>0</v>
      </c>
      <c r="J63" s="14">
        <f>SUM(J64:J66)</f>
        <v>0</v>
      </c>
      <c r="K63" s="35" t="s">
        <v>131</v>
      </c>
    </row>
    <row r="64" spans="1:11" ht="138.75" customHeight="1">
      <c r="A64" s="50"/>
      <c r="B64" s="53"/>
      <c r="C64" s="53"/>
      <c r="D64" s="55"/>
      <c r="E64" s="13">
        <v>2011</v>
      </c>
      <c r="F64" s="13">
        <f t="shared" si="2"/>
        <v>1800</v>
      </c>
      <c r="G64" s="13"/>
      <c r="H64" s="13">
        <v>1800</v>
      </c>
      <c r="I64" s="13"/>
      <c r="J64" s="13"/>
      <c r="K64" s="36"/>
    </row>
    <row r="65" spans="1:11" ht="134.25" customHeight="1">
      <c r="A65" s="50"/>
      <c r="B65" s="53"/>
      <c r="C65" s="53"/>
      <c r="D65" s="55"/>
      <c r="E65" s="13">
        <v>2012</v>
      </c>
      <c r="F65" s="13">
        <f t="shared" si="2"/>
        <v>1980</v>
      </c>
      <c r="G65" s="13"/>
      <c r="H65" s="13">
        <v>1980</v>
      </c>
      <c r="I65" s="13"/>
      <c r="J65" s="13"/>
      <c r="K65" s="36"/>
    </row>
    <row r="66" spans="1:11" ht="148.5" customHeight="1">
      <c r="A66" s="51"/>
      <c r="B66" s="54"/>
      <c r="C66" s="54"/>
      <c r="D66" s="56"/>
      <c r="E66" s="13">
        <v>2013</v>
      </c>
      <c r="F66" s="13">
        <f t="shared" si="2"/>
        <v>2000</v>
      </c>
      <c r="G66" s="13"/>
      <c r="H66" s="13">
        <v>2000</v>
      </c>
      <c r="I66" s="13"/>
      <c r="J66" s="13"/>
      <c r="K66" s="37"/>
    </row>
    <row r="67" spans="1:11" ht="213.75" customHeight="1">
      <c r="A67" s="49">
        <v>15</v>
      </c>
      <c r="B67" s="52" t="s">
        <v>127</v>
      </c>
      <c r="C67" s="52" t="s">
        <v>130</v>
      </c>
      <c r="D67" s="52" t="s">
        <v>129</v>
      </c>
      <c r="E67" s="14" t="s">
        <v>158</v>
      </c>
      <c r="F67" s="14">
        <f>SUM(G67:J67)</f>
        <v>352467.9</v>
      </c>
      <c r="G67" s="14">
        <f>SUM(G68:G70)</f>
        <v>121882.1</v>
      </c>
      <c r="H67" s="14">
        <f>SUM(H68:H70)</f>
        <v>122085.8</v>
      </c>
      <c r="I67" s="14">
        <f>SUM(I68:I70)</f>
        <v>0</v>
      </c>
      <c r="J67" s="14">
        <f>SUM(J68:J70)</f>
        <v>108500</v>
      </c>
      <c r="K67" s="35" t="s">
        <v>34</v>
      </c>
    </row>
    <row r="68" spans="1:11" ht="126" customHeight="1">
      <c r="A68" s="50"/>
      <c r="B68" s="53"/>
      <c r="C68" s="53"/>
      <c r="D68" s="42"/>
      <c r="E68" s="13">
        <v>2011</v>
      </c>
      <c r="F68" s="13">
        <f>SUM(G68:J68)</f>
        <v>299229.5</v>
      </c>
      <c r="G68" s="13">
        <v>109840.6</v>
      </c>
      <c r="H68" s="13">
        <v>105138.6</v>
      </c>
      <c r="I68" s="13"/>
      <c r="J68" s="13">
        <v>84250.3</v>
      </c>
      <c r="K68" s="36"/>
    </row>
    <row r="69" spans="1:11" ht="258" customHeight="1">
      <c r="A69" s="50"/>
      <c r="B69" s="53"/>
      <c r="C69" s="53"/>
      <c r="D69" s="42"/>
      <c r="E69" s="13">
        <v>2012</v>
      </c>
      <c r="F69" s="13">
        <f>SUM(G69:J69)</f>
        <v>44271.7</v>
      </c>
      <c r="G69" s="13">
        <v>9304.2</v>
      </c>
      <c r="H69" s="13">
        <v>10717.8</v>
      </c>
      <c r="I69" s="13"/>
      <c r="J69" s="13">
        <v>24249.7</v>
      </c>
      <c r="K69" s="36"/>
    </row>
    <row r="70" spans="1:11" ht="286.5" customHeight="1">
      <c r="A70" s="51"/>
      <c r="B70" s="54"/>
      <c r="C70" s="54"/>
      <c r="D70" s="43"/>
      <c r="E70" s="13">
        <v>2013</v>
      </c>
      <c r="F70" s="13">
        <f>SUM(G70:J70)</f>
        <v>8966.7</v>
      </c>
      <c r="G70" s="13">
        <v>2737.3</v>
      </c>
      <c r="H70" s="13">
        <v>6229.4</v>
      </c>
      <c r="I70" s="13"/>
      <c r="J70" s="13"/>
      <c r="K70" s="37"/>
    </row>
    <row r="71" spans="1:11" ht="148.5" customHeight="1">
      <c r="A71" s="49">
        <v>16</v>
      </c>
      <c r="B71" s="52" t="s">
        <v>132</v>
      </c>
      <c r="C71" s="52" t="s">
        <v>18</v>
      </c>
      <c r="D71" s="52" t="s">
        <v>133</v>
      </c>
      <c r="E71" s="14" t="s">
        <v>158</v>
      </c>
      <c r="F71" s="14">
        <f t="shared" si="2"/>
        <v>28984.2</v>
      </c>
      <c r="G71" s="14">
        <f>SUM(G72:G74)</f>
        <v>23286.4</v>
      </c>
      <c r="H71" s="14">
        <f>SUM(H72:H74)</f>
        <v>5697.8</v>
      </c>
      <c r="I71" s="14">
        <f>SUM(I72:I74)</f>
        <v>0</v>
      </c>
      <c r="J71" s="14">
        <f>SUM(J72:J74)</f>
        <v>0</v>
      </c>
      <c r="K71" s="35" t="s">
        <v>134</v>
      </c>
    </row>
    <row r="72" spans="1:11" ht="62.25" customHeight="1">
      <c r="A72" s="50"/>
      <c r="B72" s="53"/>
      <c r="C72" s="53"/>
      <c r="D72" s="53"/>
      <c r="E72" s="13">
        <v>2011</v>
      </c>
      <c r="F72" s="13">
        <f t="shared" si="2"/>
        <v>14722.3</v>
      </c>
      <c r="G72" s="13">
        <v>9737.5</v>
      </c>
      <c r="H72" s="13">
        <v>4984.8</v>
      </c>
      <c r="I72" s="13"/>
      <c r="J72" s="13"/>
      <c r="K72" s="36"/>
    </row>
    <row r="73" spans="1:11" ht="49.5" customHeight="1">
      <c r="A73" s="50"/>
      <c r="B73" s="53"/>
      <c r="C73" s="53"/>
      <c r="D73" s="53"/>
      <c r="E73" s="13">
        <v>2012</v>
      </c>
      <c r="F73" s="13">
        <f t="shared" si="2"/>
        <v>7174.9</v>
      </c>
      <c r="G73" s="13">
        <v>6816.2</v>
      </c>
      <c r="H73" s="13">
        <v>358.7</v>
      </c>
      <c r="I73" s="13"/>
      <c r="J73" s="13"/>
      <c r="K73" s="36"/>
    </row>
    <row r="74" spans="1:11" ht="53.25" customHeight="1">
      <c r="A74" s="51"/>
      <c r="B74" s="54"/>
      <c r="C74" s="54"/>
      <c r="D74" s="54"/>
      <c r="E74" s="13">
        <v>2013</v>
      </c>
      <c r="F74" s="13">
        <f t="shared" si="2"/>
        <v>7087</v>
      </c>
      <c r="G74" s="13">
        <v>6732.7</v>
      </c>
      <c r="H74" s="13">
        <v>354.3</v>
      </c>
      <c r="I74" s="13"/>
      <c r="J74" s="13"/>
      <c r="K74" s="37"/>
    </row>
    <row r="75" spans="1:11" ht="114.75" customHeight="1">
      <c r="A75" s="49">
        <v>17</v>
      </c>
      <c r="B75" s="52" t="s">
        <v>0</v>
      </c>
      <c r="C75" s="52" t="s">
        <v>1</v>
      </c>
      <c r="D75" s="52" t="s">
        <v>2</v>
      </c>
      <c r="E75" s="14" t="s">
        <v>158</v>
      </c>
      <c r="F75" s="14">
        <f>SUM(G75:J75)</f>
        <v>91441</v>
      </c>
      <c r="G75" s="14">
        <f>SUM(G76:G78)</f>
        <v>47800</v>
      </c>
      <c r="H75" s="14">
        <f>SUM(H76:H78)</f>
        <v>43641</v>
      </c>
      <c r="I75" s="14">
        <f>SUM(I76:I78)</f>
        <v>0</v>
      </c>
      <c r="J75" s="14">
        <f>SUM(J76:J78)</f>
        <v>0</v>
      </c>
      <c r="K75" s="35" t="s">
        <v>3</v>
      </c>
    </row>
    <row r="76" spans="1:11" ht="121.5" customHeight="1">
      <c r="A76" s="50"/>
      <c r="B76" s="53"/>
      <c r="C76" s="53"/>
      <c r="D76" s="53"/>
      <c r="E76" s="13">
        <v>2011</v>
      </c>
      <c r="F76" s="13">
        <f>SUM(G76:J76)</f>
        <v>22544</v>
      </c>
      <c r="G76" s="13">
        <v>8680</v>
      </c>
      <c r="H76" s="13">
        <v>13864</v>
      </c>
      <c r="I76" s="13"/>
      <c r="J76" s="13"/>
      <c r="K76" s="36"/>
    </row>
    <row r="77" spans="1:11" ht="161.25" customHeight="1">
      <c r="A77" s="50"/>
      <c r="B77" s="53"/>
      <c r="C77" s="53"/>
      <c r="D77" s="53"/>
      <c r="E77" s="13">
        <v>2012</v>
      </c>
      <c r="F77" s="13">
        <f>SUM(G77:J77)</f>
        <v>30418</v>
      </c>
      <c r="G77" s="13">
        <v>11880</v>
      </c>
      <c r="H77" s="13">
        <v>18538</v>
      </c>
      <c r="I77" s="13"/>
      <c r="J77" s="13"/>
      <c r="K77" s="36"/>
    </row>
    <row r="78" spans="1:11" ht="150" customHeight="1">
      <c r="A78" s="51"/>
      <c r="B78" s="54"/>
      <c r="C78" s="54"/>
      <c r="D78" s="54"/>
      <c r="E78" s="13">
        <v>2013</v>
      </c>
      <c r="F78" s="13">
        <f>SUM(G78:J78)</f>
        <v>38479</v>
      </c>
      <c r="G78" s="13">
        <v>27240</v>
      </c>
      <c r="H78" s="13">
        <v>11239</v>
      </c>
      <c r="I78" s="13"/>
      <c r="J78" s="13"/>
      <c r="K78" s="37"/>
    </row>
    <row r="79" spans="1:11" ht="36">
      <c r="A79" s="6"/>
      <c r="B79" s="5" t="s">
        <v>159</v>
      </c>
      <c r="C79" s="5"/>
      <c r="D79" s="4"/>
      <c r="E79" s="13"/>
      <c r="F79" s="13"/>
      <c r="G79" s="13"/>
      <c r="H79" s="13"/>
      <c r="I79" s="13"/>
      <c r="J79" s="13"/>
      <c r="K79" s="4"/>
    </row>
    <row r="80" spans="1:11" ht="76.5" customHeight="1">
      <c r="A80" s="82">
        <v>1</v>
      </c>
      <c r="B80" s="84" t="s">
        <v>160</v>
      </c>
      <c r="C80" s="86" t="s">
        <v>203</v>
      </c>
      <c r="D80" s="47" t="s">
        <v>185</v>
      </c>
      <c r="E80" s="14" t="s">
        <v>158</v>
      </c>
      <c r="F80" s="14">
        <f t="shared" si="0"/>
        <v>6736.4</v>
      </c>
      <c r="G80" s="14">
        <f>SUM(G81:G83)</f>
        <v>0</v>
      </c>
      <c r="H80" s="14">
        <f>SUM(H81:H83)</f>
        <v>4312.9</v>
      </c>
      <c r="I80" s="14">
        <f>SUM(I81:I83)</f>
        <v>2423.5</v>
      </c>
      <c r="J80" s="14">
        <f>SUM(J81:J83)</f>
        <v>0</v>
      </c>
      <c r="K80" s="47" t="s">
        <v>114</v>
      </c>
    </row>
    <row r="81" spans="1:11" ht="93.75" customHeight="1">
      <c r="A81" s="83"/>
      <c r="B81" s="85"/>
      <c r="C81" s="85"/>
      <c r="D81" s="48"/>
      <c r="E81" s="13">
        <v>2008</v>
      </c>
      <c r="F81" s="13">
        <f t="shared" si="0"/>
        <v>2470</v>
      </c>
      <c r="G81" s="13"/>
      <c r="H81" s="13">
        <v>1938</v>
      </c>
      <c r="I81" s="13">
        <v>532</v>
      </c>
      <c r="J81" s="13"/>
      <c r="K81" s="48"/>
    </row>
    <row r="82" spans="1:11" ht="69" customHeight="1">
      <c r="A82" s="83"/>
      <c r="B82" s="85"/>
      <c r="C82" s="85"/>
      <c r="D82" s="48"/>
      <c r="E82" s="13">
        <v>2009</v>
      </c>
      <c r="F82" s="13">
        <f t="shared" si="0"/>
        <v>2229</v>
      </c>
      <c r="G82" s="13"/>
      <c r="H82" s="13">
        <v>337.5</v>
      </c>
      <c r="I82" s="13">
        <v>1891.5</v>
      </c>
      <c r="J82" s="23"/>
      <c r="K82" s="48"/>
    </row>
    <row r="83" spans="1:11" ht="63.75" customHeight="1">
      <c r="A83" s="83"/>
      <c r="B83" s="85"/>
      <c r="C83" s="85"/>
      <c r="D83" s="48"/>
      <c r="E83" s="13">
        <v>2010</v>
      </c>
      <c r="F83" s="13">
        <f t="shared" si="0"/>
        <v>2037.4</v>
      </c>
      <c r="G83" s="13"/>
      <c r="H83" s="13">
        <v>2037.4</v>
      </c>
      <c r="I83" s="23"/>
      <c r="J83" s="23"/>
      <c r="K83" s="48"/>
    </row>
    <row r="84" spans="1:11" ht="104.25" customHeight="1">
      <c r="A84" s="49">
        <v>2</v>
      </c>
      <c r="B84" s="52" t="s">
        <v>161</v>
      </c>
      <c r="C84" s="63" t="s">
        <v>204</v>
      </c>
      <c r="D84" s="44" t="s">
        <v>186</v>
      </c>
      <c r="E84" s="14" t="s">
        <v>158</v>
      </c>
      <c r="F84" s="13">
        <f t="shared" si="0"/>
        <v>19314</v>
      </c>
      <c r="G84" s="14">
        <f>SUM(G85:G87)</f>
        <v>0</v>
      </c>
      <c r="H84" s="14">
        <f>SUM(H85:H87)</f>
        <v>7126.6</v>
      </c>
      <c r="I84" s="14">
        <f>SUM(I85:I87)</f>
        <v>12187.4</v>
      </c>
      <c r="J84" s="14">
        <f>SUM(J85:J87)</f>
        <v>0</v>
      </c>
      <c r="K84" s="44" t="s">
        <v>205</v>
      </c>
    </row>
    <row r="85" spans="1:11" ht="178.5" customHeight="1">
      <c r="A85" s="30"/>
      <c r="B85" s="59"/>
      <c r="C85" s="59"/>
      <c r="D85" s="45"/>
      <c r="E85" s="18">
        <v>2008</v>
      </c>
      <c r="F85" s="13">
        <f t="shared" si="0"/>
        <v>5542</v>
      </c>
      <c r="G85" s="13"/>
      <c r="H85" s="13">
        <v>3200</v>
      </c>
      <c r="I85" s="13">
        <v>2342</v>
      </c>
      <c r="J85" s="13"/>
      <c r="K85" s="45"/>
    </row>
    <row r="86" spans="1:11" ht="129" customHeight="1">
      <c r="A86" s="30"/>
      <c r="B86" s="59"/>
      <c r="C86" s="59"/>
      <c r="D86" s="45"/>
      <c r="E86" s="18">
        <v>2009</v>
      </c>
      <c r="F86" s="13">
        <f t="shared" si="0"/>
        <v>6165</v>
      </c>
      <c r="G86" s="13"/>
      <c r="H86" s="13">
        <v>1870.6</v>
      </c>
      <c r="I86" s="13">
        <v>4294.4</v>
      </c>
      <c r="J86" s="13"/>
      <c r="K86" s="45"/>
    </row>
    <row r="87" spans="1:11" ht="138" customHeight="1">
      <c r="A87" s="31"/>
      <c r="B87" s="60"/>
      <c r="C87" s="60"/>
      <c r="D87" s="46"/>
      <c r="E87" s="18">
        <v>2010</v>
      </c>
      <c r="F87" s="13">
        <f t="shared" si="0"/>
        <v>7607</v>
      </c>
      <c r="G87" s="13"/>
      <c r="H87" s="13">
        <v>2056</v>
      </c>
      <c r="I87" s="13">
        <v>5551</v>
      </c>
      <c r="J87" s="13"/>
      <c r="K87" s="46"/>
    </row>
    <row r="88" spans="1:11" ht="19.5" customHeight="1">
      <c r="A88" s="49">
        <v>3</v>
      </c>
      <c r="B88" s="52" t="s">
        <v>162</v>
      </c>
      <c r="C88" s="63" t="s">
        <v>9</v>
      </c>
      <c r="D88" s="44" t="s">
        <v>187</v>
      </c>
      <c r="E88" s="14" t="s">
        <v>158</v>
      </c>
      <c r="F88" s="13">
        <f t="shared" si="0"/>
        <v>50340.2</v>
      </c>
      <c r="G88" s="14">
        <f>SUM(G89:G91)</f>
        <v>50319.2</v>
      </c>
      <c r="H88" s="14">
        <f>SUM(H89:H91)</f>
        <v>21</v>
      </c>
      <c r="I88" s="14">
        <f>SUM(I89:I91)</f>
        <v>0</v>
      </c>
      <c r="J88" s="14">
        <f>SUM(J89:J91)</f>
        <v>0</v>
      </c>
      <c r="K88" s="44" t="s">
        <v>35</v>
      </c>
    </row>
    <row r="89" spans="1:11" ht="51.75" customHeight="1">
      <c r="A89" s="30"/>
      <c r="B89" s="74"/>
      <c r="C89" s="59"/>
      <c r="D89" s="45"/>
      <c r="E89" s="18">
        <v>2008</v>
      </c>
      <c r="F89" s="13">
        <f t="shared" si="0"/>
        <v>11840</v>
      </c>
      <c r="G89" s="18">
        <v>11830</v>
      </c>
      <c r="H89" s="18">
        <v>10</v>
      </c>
      <c r="I89" s="18"/>
      <c r="J89" s="18"/>
      <c r="K89" s="45"/>
    </row>
    <row r="90" spans="1:11" ht="43.5" customHeight="1">
      <c r="A90" s="30"/>
      <c r="B90" s="74"/>
      <c r="C90" s="59"/>
      <c r="D90" s="45"/>
      <c r="E90" s="18">
        <v>2009</v>
      </c>
      <c r="F90" s="13">
        <f t="shared" si="0"/>
        <v>11841</v>
      </c>
      <c r="G90" s="18">
        <v>11830</v>
      </c>
      <c r="H90" s="18">
        <v>11</v>
      </c>
      <c r="I90" s="18"/>
      <c r="J90" s="18"/>
      <c r="K90" s="45"/>
    </row>
    <row r="91" spans="1:11" ht="63" customHeight="1">
      <c r="A91" s="31"/>
      <c r="B91" s="75"/>
      <c r="C91" s="60"/>
      <c r="D91" s="46"/>
      <c r="E91" s="18">
        <v>2010</v>
      </c>
      <c r="F91" s="13">
        <f t="shared" si="0"/>
        <v>26659.2</v>
      </c>
      <c r="G91" s="18">
        <v>26659.2</v>
      </c>
      <c r="H91" s="18">
        <v>0</v>
      </c>
      <c r="I91" s="18"/>
      <c r="J91" s="18"/>
      <c r="K91" s="46"/>
    </row>
    <row r="92" spans="1:11" ht="58.5" customHeight="1">
      <c r="A92" s="76">
        <v>4</v>
      </c>
      <c r="B92" s="44" t="s">
        <v>155</v>
      </c>
      <c r="C92" s="79" t="s">
        <v>16</v>
      </c>
      <c r="D92" s="44" t="s">
        <v>189</v>
      </c>
      <c r="E92" s="7" t="s">
        <v>158</v>
      </c>
      <c r="F92" s="13">
        <f t="shared" si="0"/>
        <v>602872.4</v>
      </c>
      <c r="G92" s="14">
        <f>SUM(G93:G95)</f>
        <v>379351.6</v>
      </c>
      <c r="H92" s="14">
        <f>SUM(H93:H95)</f>
        <v>197693.80000000002</v>
      </c>
      <c r="I92" s="14">
        <f>SUM(I93:I95)</f>
        <v>6277.1</v>
      </c>
      <c r="J92" s="14">
        <f>SUM(J93:J95)</f>
        <v>19549.9</v>
      </c>
      <c r="K92" s="41" t="s">
        <v>36</v>
      </c>
    </row>
    <row r="93" spans="1:11" ht="69.75" customHeight="1">
      <c r="A93" s="61"/>
      <c r="B93" s="45"/>
      <c r="C93" s="45"/>
      <c r="D93" s="45"/>
      <c r="E93" s="18">
        <v>2008</v>
      </c>
      <c r="F93" s="13">
        <f t="shared" si="0"/>
        <v>186588</v>
      </c>
      <c r="G93" s="18">
        <v>17334</v>
      </c>
      <c r="H93" s="18">
        <v>164075</v>
      </c>
      <c r="I93" s="18"/>
      <c r="J93" s="18">
        <v>5179</v>
      </c>
      <c r="K93" s="42"/>
    </row>
    <row r="94" spans="1:11" ht="57.75" customHeight="1">
      <c r="A94" s="61"/>
      <c r="B94" s="45"/>
      <c r="C94" s="45"/>
      <c r="D94" s="45"/>
      <c r="E94" s="18">
        <v>2009</v>
      </c>
      <c r="F94" s="13">
        <f t="shared" si="0"/>
        <v>151176.9</v>
      </c>
      <c r="G94" s="18">
        <v>129543.8</v>
      </c>
      <c r="H94" s="18">
        <v>14404.2</v>
      </c>
      <c r="I94" s="18"/>
      <c r="J94" s="18">
        <v>7228.9</v>
      </c>
      <c r="K94" s="42"/>
    </row>
    <row r="95" spans="1:11" ht="85.5" customHeight="1">
      <c r="A95" s="62"/>
      <c r="B95" s="46"/>
      <c r="C95" s="46"/>
      <c r="D95" s="46"/>
      <c r="E95" s="18">
        <v>2010</v>
      </c>
      <c r="F95" s="13">
        <f t="shared" si="0"/>
        <v>265107.5</v>
      </c>
      <c r="G95" s="18">
        <v>232473.8</v>
      </c>
      <c r="H95" s="18">
        <v>19214.6</v>
      </c>
      <c r="I95" s="18">
        <v>6277.1</v>
      </c>
      <c r="J95" s="18">
        <v>7142</v>
      </c>
      <c r="K95" s="43"/>
    </row>
    <row r="96" spans="1:11" ht="27" customHeight="1">
      <c r="A96" s="76">
        <v>5</v>
      </c>
      <c r="B96" s="44" t="s">
        <v>156</v>
      </c>
      <c r="C96" s="79" t="s">
        <v>157</v>
      </c>
      <c r="D96" s="55" t="s">
        <v>188</v>
      </c>
      <c r="E96" s="7" t="s">
        <v>158</v>
      </c>
      <c r="F96" s="13">
        <f t="shared" si="0"/>
        <v>43980</v>
      </c>
      <c r="G96" s="14">
        <f>SUM(G97:G99)</f>
        <v>41580</v>
      </c>
      <c r="H96" s="14">
        <f>SUM(H97:H99)</f>
        <v>900</v>
      </c>
      <c r="I96" s="14">
        <f>SUM(I97:I99)</f>
        <v>0</v>
      </c>
      <c r="J96" s="14">
        <f>SUM(J97:J99)</f>
        <v>1500</v>
      </c>
      <c r="K96" s="41" t="s">
        <v>58</v>
      </c>
    </row>
    <row r="97" spans="1:11" ht="27" customHeight="1">
      <c r="A97" s="77"/>
      <c r="B97" s="55"/>
      <c r="C97" s="80"/>
      <c r="D97" s="32"/>
      <c r="E97" s="13">
        <v>2008</v>
      </c>
      <c r="F97" s="13">
        <f t="shared" si="0"/>
        <v>21185</v>
      </c>
      <c r="G97" s="13">
        <v>20585</v>
      </c>
      <c r="H97" s="13">
        <v>200</v>
      </c>
      <c r="I97" s="13"/>
      <c r="J97" s="13">
        <v>400</v>
      </c>
      <c r="K97" s="42"/>
    </row>
    <row r="98" spans="1:11" ht="27" customHeight="1">
      <c r="A98" s="77"/>
      <c r="B98" s="55"/>
      <c r="C98" s="80"/>
      <c r="D98" s="32"/>
      <c r="E98" s="13">
        <v>2009</v>
      </c>
      <c r="F98" s="13">
        <f t="shared" si="0"/>
        <v>21795</v>
      </c>
      <c r="G98" s="13">
        <v>20995</v>
      </c>
      <c r="H98" s="13">
        <v>300</v>
      </c>
      <c r="I98" s="13"/>
      <c r="J98" s="13">
        <v>500</v>
      </c>
      <c r="K98" s="42"/>
    </row>
    <row r="99" spans="1:11" ht="49.5" customHeight="1">
      <c r="A99" s="78"/>
      <c r="B99" s="56"/>
      <c r="C99" s="81"/>
      <c r="D99" s="33"/>
      <c r="E99" s="13">
        <v>2010</v>
      </c>
      <c r="F99" s="13">
        <f t="shared" si="0"/>
        <v>1000</v>
      </c>
      <c r="G99" s="13"/>
      <c r="H99" s="13">
        <v>400</v>
      </c>
      <c r="I99" s="13"/>
      <c r="J99" s="13">
        <v>600</v>
      </c>
      <c r="K99" s="43"/>
    </row>
  </sheetData>
  <mergeCells count="119">
    <mergeCell ref="K75:K78"/>
    <mergeCell ref="A75:A78"/>
    <mergeCell ref="B75:B78"/>
    <mergeCell ref="C75:C78"/>
    <mergeCell ref="D75:D78"/>
    <mergeCell ref="K67:K70"/>
    <mergeCell ref="A67:A70"/>
    <mergeCell ref="B67:B70"/>
    <mergeCell ref="C67:C70"/>
    <mergeCell ref="D67:D70"/>
    <mergeCell ref="K71:K74"/>
    <mergeCell ref="A71:A74"/>
    <mergeCell ref="B71:B74"/>
    <mergeCell ref="C71:C74"/>
    <mergeCell ref="D71:D74"/>
    <mergeCell ref="A63:A66"/>
    <mergeCell ref="B63:B66"/>
    <mergeCell ref="C63:C66"/>
    <mergeCell ref="D63:D66"/>
    <mergeCell ref="A55:A58"/>
    <mergeCell ref="B55:B58"/>
    <mergeCell ref="C55:C58"/>
    <mergeCell ref="D55:D58"/>
    <mergeCell ref="C10:C13"/>
    <mergeCell ref="K10:K13"/>
    <mergeCell ref="D88:D91"/>
    <mergeCell ref="A92:A95"/>
    <mergeCell ref="B92:B95"/>
    <mergeCell ref="A10:A13"/>
    <mergeCell ref="B10:B13"/>
    <mergeCell ref="A45:A47"/>
    <mergeCell ref="C92:C95"/>
    <mergeCell ref="D92:D95"/>
    <mergeCell ref="A3:A5"/>
    <mergeCell ref="B3:B5"/>
    <mergeCell ref="C3:C5"/>
    <mergeCell ref="D3:D5"/>
    <mergeCell ref="A80:A83"/>
    <mergeCell ref="B80:B83"/>
    <mergeCell ref="C80:C83"/>
    <mergeCell ref="D80:D83"/>
    <mergeCell ref="A88:A91"/>
    <mergeCell ref="B88:B91"/>
    <mergeCell ref="C88:C91"/>
    <mergeCell ref="A96:A99"/>
    <mergeCell ref="B96:B99"/>
    <mergeCell ref="C96:C99"/>
    <mergeCell ref="J4:J5"/>
    <mergeCell ref="G4:G5"/>
    <mergeCell ref="K3:K5"/>
    <mergeCell ref="K41:K44"/>
    <mergeCell ref="D96:D99"/>
    <mergeCell ref="E3:F3"/>
    <mergeCell ref="H4:I4"/>
    <mergeCell ref="E4:E5"/>
    <mergeCell ref="F4:F5"/>
    <mergeCell ref="D45:D47"/>
    <mergeCell ref="D59:D62"/>
    <mergeCell ref="A84:A87"/>
    <mergeCell ref="B84:B87"/>
    <mergeCell ref="C84:C87"/>
    <mergeCell ref="D84:D87"/>
    <mergeCell ref="C45:C47"/>
    <mergeCell ref="B45:B47"/>
    <mergeCell ref="K84:K87"/>
    <mergeCell ref="K45:K47"/>
    <mergeCell ref="K48:K54"/>
    <mergeCell ref="K55:K58"/>
    <mergeCell ref="B59:B62"/>
    <mergeCell ref="C59:C62"/>
    <mergeCell ref="K59:K62"/>
    <mergeCell ref="K63:K66"/>
    <mergeCell ref="A41:A44"/>
    <mergeCell ref="B41:B44"/>
    <mergeCell ref="C41:C44"/>
    <mergeCell ref="D41:D44"/>
    <mergeCell ref="A36:A40"/>
    <mergeCell ref="B36:B40"/>
    <mergeCell ref="C36:C40"/>
    <mergeCell ref="D36:D40"/>
    <mergeCell ref="A32:A35"/>
    <mergeCell ref="B32:B35"/>
    <mergeCell ref="C32:C35"/>
    <mergeCell ref="D32:D35"/>
    <mergeCell ref="A24:A28"/>
    <mergeCell ref="A29:A31"/>
    <mergeCell ref="B29:B31"/>
    <mergeCell ref="C29:C31"/>
    <mergeCell ref="A18:A23"/>
    <mergeCell ref="B18:B23"/>
    <mergeCell ref="C18:C23"/>
    <mergeCell ref="D18:D23"/>
    <mergeCell ref="B14:B17"/>
    <mergeCell ref="C14:C17"/>
    <mergeCell ref="D14:D17"/>
    <mergeCell ref="K32:K35"/>
    <mergeCell ref="B24:B28"/>
    <mergeCell ref="C24:C28"/>
    <mergeCell ref="D24:D28"/>
    <mergeCell ref="K14:K17"/>
    <mergeCell ref="D29:D31"/>
    <mergeCell ref="A1:K1"/>
    <mergeCell ref="G3:J3"/>
    <mergeCell ref="K29:K31"/>
    <mergeCell ref="A6:A9"/>
    <mergeCell ref="B6:B9"/>
    <mergeCell ref="C6:C9"/>
    <mergeCell ref="D6:D9"/>
    <mergeCell ref="D10:D13"/>
    <mergeCell ref="K6:K9"/>
    <mergeCell ref="A14:A17"/>
    <mergeCell ref="A48:A54"/>
    <mergeCell ref="B48:B54"/>
    <mergeCell ref="C48:C54"/>
    <mergeCell ref="D48:D54"/>
    <mergeCell ref="K96:K99"/>
    <mergeCell ref="K92:K95"/>
    <mergeCell ref="K88:K91"/>
    <mergeCell ref="K80:K8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51"/>
  <sheetViews>
    <sheetView tabSelected="1" workbookViewId="0" topLeftCell="A9">
      <selection activeCell="H16" sqref="H16"/>
    </sheetView>
  </sheetViews>
  <sheetFormatPr defaultColWidth="9.00390625" defaultRowHeight="12.75"/>
  <cols>
    <col min="1" max="1" width="3.375" style="8" customWidth="1"/>
    <col min="2" max="2" width="15.625" style="8" customWidth="1"/>
    <col min="3" max="3" width="14.75390625" style="8" customWidth="1"/>
    <col min="4" max="4" width="14.625" style="9" customWidth="1"/>
    <col min="5" max="5" width="7.875" style="1" customWidth="1"/>
    <col min="6" max="6" width="9.125" style="1" customWidth="1"/>
    <col min="7" max="7" width="10.875" style="1" customWidth="1"/>
    <col min="8" max="8" width="10.125" style="1" customWidth="1"/>
    <col min="9" max="9" width="12.00390625" style="1" customWidth="1"/>
    <col min="10" max="10" width="9.125" style="1" customWidth="1"/>
    <col min="11" max="11" width="23.125" style="10" customWidth="1"/>
    <col min="12" max="16384" width="9.125" style="1" customWidth="1"/>
  </cols>
  <sheetData>
    <row r="1" spans="1:11" ht="12">
      <c r="A1" s="57" t="s">
        <v>28</v>
      </c>
      <c r="B1" s="57"/>
      <c r="C1" s="57"/>
      <c r="D1" s="57"/>
      <c r="E1" s="57"/>
      <c r="F1" s="57"/>
      <c r="G1" s="57"/>
      <c r="H1" s="57"/>
      <c r="I1" s="57"/>
      <c r="J1" s="57"/>
      <c r="K1" s="57"/>
    </row>
    <row r="3" spans="1:12" ht="47.25" customHeight="1">
      <c r="A3" s="70" t="s">
        <v>142</v>
      </c>
      <c r="B3" s="70" t="s">
        <v>163</v>
      </c>
      <c r="C3" s="88" t="s">
        <v>164</v>
      </c>
      <c r="D3" s="70" t="s">
        <v>143</v>
      </c>
      <c r="E3" s="64" t="s">
        <v>193</v>
      </c>
      <c r="F3" s="65"/>
      <c r="G3" s="58" t="s">
        <v>144</v>
      </c>
      <c r="H3" s="58"/>
      <c r="I3" s="58"/>
      <c r="J3" s="58"/>
      <c r="K3" s="72" t="s">
        <v>175</v>
      </c>
      <c r="L3" s="2"/>
    </row>
    <row r="4" spans="1:12" ht="21" customHeight="1">
      <c r="A4" s="87"/>
      <c r="B4" s="87"/>
      <c r="C4" s="89"/>
      <c r="D4" s="87"/>
      <c r="E4" s="68" t="s">
        <v>194</v>
      </c>
      <c r="F4" s="68" t="s">
        <v>148</v>
      </c>
      <c r="G4" s="70" t="s">
        <v>145</v>
      </c>
      <c r="H4" s="66" t="s">
        <v>146</v>
      </c>
      <c r="I4" s="67"/>
      <c r="J4" s="70" t="s">
        <v>147</v>
      </c>
      <c r="K4" s="73"/>
      <c r="L4" s="2"/>
    </row>
    <row r="5" spans="1:12" ht="63" customHeight="1">
      <c r="A5" s="60"/>
      <c r="B5" s="60"/>
      <c r="C5" s="60"/>
      <c r="D5" s="60"/>
      <c r="E5" s="69"/>
      <c r="F5" s="69"/>
      <c r="G5" s="71"/>
      <c r="H5" s="12" t="s">
        <v>195</v>
      </c>
      <c r="I5" s="12" t="s">
        <v>196</v>
      </c>
      <c r="J5" s="71"/>
      <c r="K5" s="43"/>
      <c r="L5" s="2"/>
    </row>
    <row r="6" spans="1:11" ht="52.5" customHeight="1">
      <c r="A6" s="49">
        <v>1</v>
      </c>
      <c r="B6" s="63" t="s">
        <v>180</v>
      </c>
      <c r="C6" s="40" t="s">
        <v>65</v>
      </c>
      <c r="D6" s="44" t="s">
        <v>167</v>
      </c>
      <c r="E6" s="15" t="s">
        <v>158</v>
      </c>
      <c r="F6" s="13">
        <f aca="true" t="shared" si="0" ref="F6:F47">SUM(G6:J6)</f>
        <v>122334.1</v>
      </c>
      <c r="G6" s="14">
        <f>SUM(G7:G11)</f>
        <v>0</v>
      </c>
      <c r="H6" s="14">
        <f>SUM(H7:H11)</f>
        <v>80236.1</v>
      </c>
      <c r="I6" s="14">
        <f>SUM(I7:I11)</f>
        <v>42098</v>
      </c>
      <c r="J6" s="14">
        <f>SUM(J7:J11)</f>
        <v>0</v>
      </c>
      <c r="K6" s="4"/>
    </row>
    <row r="7" spans="1:11" ht="27.75" customHeight="1">
      <c r="A7" s="50"/>
      <c r="B7" s="38"/>
      <c r="C7" s="59"/>
      <c r="D7" s="55"/>
      <c r="E7" s="16">
        <v>2007</v>
      </c>
      <c r="F7" s="13">
        <f t="shared" si="0"/>
        <v>58100</v>
      </c>
      <c r="G7" s="17">
        <v>0</v>
      </c>
      <c r="H7" s="17">
        <v>58100</v>
      </c>
      <c r="I7" s="17"/>
      <c r="J7" s="17">
        <v>0</v>
      </c>
      <c r="K7" s="22" t="s">
        <v>168</v>
      </c>
    </row>
    <row r="8" spans="1:11" ht="48.75" customHeight="1">
      <c r="A8" s="50"/>
      <c r="B8" s="38"/>
      <c r="C8" s="59"/>
      <c r="D8" s="55"/>
      <c r="E8" s="13">
        <v>2008</v>
      </c>
      <c r="F8" s="13">
        <f t="shared" si="0"/>
        <v>12542</v>
      </c>
      <c r="G8" s="13"/>
      <c r="H8" s="13">
        <v>12542</v>
      </c>
      <c r="I8" s="13"/>
      <c r="J8" s="13"/>
      <c r="K8" s="4" t="s">
        <v>169</v>
      </c>
    </row>
    <row r="9" spans="1:11" ht="33" customHeight="1">
      <c r="A9" s="50"/>
      <c r="B9" s="38"/>
      <c r="C9" s="59"/>
      <c r="D9" s="55"/>
      <c r="E9" s="13">
        <v>2009</v>
      </c>
      <c r="F9" s="13">
        <f t="shared" si="0"/>
        <v>0</v>
      </c>
      <c r="G9" s="13"/>
      <c r="H9" s="13">
        <v>0</v>
      </c>
      <c r="I9" s="13"/>
      <c r="J9" s="13"/>
      <c r="K9" s="4" t="s">
        <v>170</v>
      </c>
    </row>
    <row r="10" spans="1:11" ht="24.75" customHeight="1">
      <c r="A10" s="50"/>
      <c r="B10" s="38"/>
      <c r="C10" s="59"/>
      <c r="D10" s="55"/>
      <c r="E10" s="13">
        <v>2010</v>
      </c>
      <c r="F10" s="13">
        <f t="shared" si="0"/>
        <v>34166</v>
      </c>
      <c r="G10" s="13"/>
      <c r="H10" s="13">
        <v>5000</v>
      </c>
      <c r="I10" s="13">
        <v>29166</v>
      </c>
      <c r="J10" s="13"/>
      <c r="K10" s="4" t="s">
        <v>171</v>
      </c>
    </row>
    <row r="11" spans="1:11" ht="70.5" customHeight="1">
      <c r="A11" s="51"/>
      <c r="B11" s="39"/>
      <c r="C11" s="60"/>
      <c r="D11" s="56"/>
      <c r="E11" s="13">
        <v>2011</v>
      </c>
      <c r="F11" s="13">
        <f t="shared" si="0"/>
        <v>17526.1</v>
      </c>
      <c r="G11" s="13"/>
      <c r="H11" s="13">
        <v>4594.1</v>
      </c>
      <c r="I11" s="13">
        <v>12932</v>
      </c>
      <c r="J11" s="13"/>
      <c r="K11" s="4" t="s">
        <v>172</v>
      </c>
    </row>
    <row r="12" spans="1:11" ht="19.5" customHeight="1">
      <c r="A12" s="49">
        <v>2</v>
      </c>
      <c r="B12" s="63" t="s">
        <v>165</v>
      </c>
      <c r="C12" s="63" t="s">
        <v>66</v>
      </c>
      <c r="D12" s="44" t="s">
        <v>173</v>
      </c>
      <c r="E12" s="14" t="s">
        <v>158</v>
      </c>
      <c r="F12" s="14">
        <f t="shared" si="0"/>
        <v>718966</v>
      </c>
      <c r="G12" s="14">
        <f>SUM(G13:G16)</f>
        <v>1520</v>
      </c>
      <c r="H12" s="14">
        <f>SUM(H13:H16)</f>
        <v>387805</v>
      </c>
      <c r="I12" s="14">
        <f>SUM(I13:I16)</f>
        <v>329641</v>
      </c>
      <c r="J12" s="14">
        <f>SUM(J13:J16)</f>
        <v>0</v>
      </c>
      <c r="K12" s="4"/>
    </row>
    <row r="13" spans="1:11" ht="39.75" customHeight="1">
      <c r="A13" s="50"/>
      <c r="B13" s="38"/>
      <c r="C13" s="59"/>
      <c r="D13" s="55"/>
      <c r="E13" s="13">
        <v>2008</v>
      </c>
      <c r="F13" s="13">
        <f t="shared" si="0"/>
        <v>91282</v>
      </c>
      <c r="G13" s="13"/>
      <c r="H13" s="13">
        <v>91282</v>
      </c>
      <c r="I13" s="13"/>
      <c r="J13" s="13"/>
      <c r="K13" s="4" t="s">
        <v>202</v>
      </c>
    </row>
    <row r="14" spans="1:11" ht="63.75" customHeight="1">
      <c r="A14" s="50"/>
      <c r="B14" s="38"/>
      <c r="C14" s="59"/>
      <c r="D14" s="55"/>
      <c r="E14" s="13">
        <v>2009</v>
      </c>
      <c r="F14" s="13">
        <f t="shared" si="0"/>
        <v>26798</v>
      </c>
      <c r="G14" s="13"/>
      <c r="H14" s="13">
        <v>26798</v>
      </c>
      <c r="I14" s="13"/>
      <c r="J14" s="13"/>
      <c r="K14" s="4" t="s">
        <v>13</v>
      </c>
    </row>
    <row r="15" spans="1:11" ht="56.25" customHeight="1">
      <c r="A15" s="50"/>
      <c r="B15" s="38"/>
      <c r="C15" s="59"/>
      <c r="D15" s="55"/>
      <c r="E15" s="13">
        <v>2010</v>
      </c>
      <c r="F15" s="13">
        <f t="shared" si="0"/>
        <v>269319</v>
      </c>
      <c r="G15" s="13"/>
      <c r="H15" s="13">
        <v>269319</v>
      </c>
      <c r="I15" s="13"/>
      <c r="J15" s="13"/>
      <c r="K15" s="4" t="s">
        <v>14</v>
      </c>
    </row>
    <row r="16" spans="1:11" ht="61.5" customHeight="1">
      <c r="A16" s="51"/>
      <c r="B16" s="39"/>
      <c r="C16" s="60"/>
      <c r="D16" s="56"/>
      <c r="E16" s="13">
        <v>2011</v>
      </c>
      <c r="F16" s="13">
        <f t="shared" si="0"/>
        <v>331567</v>
      </c>
      <c r="G16" s="13">
        <v>1520</v>
      </c>
      <c r="H16" s="13">
        <v>406</v>
      </c>
      <c r="I16" s="13">
        <v>329641</v>
      </c>
      <c r="J16" s="13"/>
      <c r="K16" s="4" t="s">
        <v>15</v>
      </c>
    </row>
    <row r="17" spans="1:11" ht="18.75" customHeight="1">
      <c r="A17" s="49">
        <v>3</v>
      </c>
      <c r="B17" s="63" t="s">
        <v>166</v>
      </c>
      <c r="C17" s="63" t="s">
        <v>33</v>
      </c>
      <c r="D17" s="44" t="s">
        <v>184</v>
      </c>
      <c r="E17" s="14" t="s">
        <v>158</v>
      </c>
      <c r="F17" s="14">
        <f t="shared" si="0"/>
        <v>5875.7</v>
      </c>
      <c r="G17" s="14">
        <f>SUM(G18:G20)</f>
        <v>4085.7</v>
      </c>
      <c r="H17" s="14">
        <f>SUM(H18:H20)</f>
        <v>1790</v>
      </c>
      <c r="I17" s="14">
        <f>SUM(I18:I20)</f>
        <v>0</v>
      </c>
      <c r="J17" s="14">
        <f>SUM(J18:J20)</f>
        <v>0</v>
      </c>
      <c r="K17" s="44" t="s">
        <v>56</v>
      </c>
    </row>
    <row r="18" spans="1:11" ht="21" customHeight="1">
      <c r="A18" s="50"/>
      <c r="B18" s="38"/>
      <c r="C18" s="59"/>
      <c r="D18" s="55"/>
      <c r="E18" s="13">
        <v>2009</v>
      </c>
      <c r="F18" s="13">
        <f t="shared" si="0"/>
        <v>1630</v>
      </c>
      <c r="G18" s="13">
        <v>815</v>
      </c>
      <c r="H18" s="13">
        <v>815</v>
      </c>
      <c r="I18" s="13"/>
      <c r="J18" s="13"/>
      <c r="K18" s="45"/>
    </row>
    <row r="19" spans="1:11" ht="25.5" customHeight="1">
      <c r="A19" s="50"/>
      <c r="B19" s="38"/>
      <c r="C19" s="59"/>
      <c r="D19" s="55"/>
      <c r="E19" s="13">
        <v>2010</v>
      </c>
      <c r="F19" s="13">
        <f t="shared" si="0"/>
        <v>1645.7</v>
      </c>
      <c r="G19" s="13">
        <v>800.7</v>
      </c>
      <c r="H19" s="13">
        <v>845</v>
      </c>
      <c r="I19" s="13"/>
      <c r="J19" s="13"/>
      <c r="K19" s="45"/>
    </row>
    <row r="20" spans="1:11" ht="94.5" customHeight="1">
      <c r="A20" s="51"/>
      <c r="B20" s="38"/>
      <c r="C20" s="60"/>
      <c r="D20" s="56"/>
      <c r="E20" s="13">
        <v>2011</v>
      </c>
      <c r="F20" s="13">
        <f t="shared" si="0"/>
        <v>2600</v>
      </c>
      <c r="G20" s="13">
        <v>2470</v>
      </c>
      <c r="H20" s="13">
        <v>130</v>
      </c>
      <c r="I20" s="13"/>
      <c r="J20" s="13"/>
      <c r="K20" s="46"/>
    </row>
    <row r="21" spans="1:11" ht="34.5" customHeight="1">
      <c r="A21" s="49">
        <v>4</v>
      </c>
      <c r="B21" s="52" t="s">
        <v>115</v>
      </c>
      <c r="C21" s="52" t="s">
        <v>111</v>
      </c>
      <c r="D21" s="44" t="s">
        <v>112</v>
      </c>
      <c r="E21" s="14" t="s">
        <v>158</v>
      </c>
      <c r="F21" s="14">
        <f t="shared" si="0"/>
        <v>2750141.7199999997</v>
      </c>
      <c r="G21" s="14">
        <f>SUM(G22:G27)</f>
        <v>302308.69</v>
      </c>
      <c r="H21" s="14">
        <f>SUM(H22:H27)</f>
        <v>711162.76</v>
      </c>
      <c r="I21" s="14">
        <f>SUM(I22:I27)</f>
        <v>0</v>
      </c>
      <c r="J21" s="14">
        <f>SUM(J22:J27)</f>
        <v>1736670.27</v>
      </c>
      <c r="K21" s="44" t="s">
        <v>113</v>
      </c>
    </row>
    <row r="22" spans="1:11" ht="39.75" customHeight="1">
      <c r="A22" s="50"/>
      <c r="B22" s="53"/>
      <c r="C22" s="53"/>
      <c r="D22" s="55"/>
      <c r="E22" s="3">
        <v>2010</v>
      </c>
      <c r="F22" s="14">
        <f t="shared" si="0"/>
        <v>305326.24</v>
      </c>
      <c r="G22" s="13">
        <v>54520.51</v>
      </c>
      <c r="H22" s="13">
        <v>28437.02</v>
      </c>
      <c r="I22" s="13"/>
      <c r="J22" s="13">
        <v>222368.71</v>
      </c>
      <c r="K22" s="55"/>
    </row>
    <row r="23" spans="1:11" ht="46.5" customHeight="1">
      <c r="A23" s="50"/>
      <c r="B23" s="53"/>
      <c r="C23" s="53"/>
      <c r="D23" s="55"/>
      <c r="E23" s="3">
        <v>2011</v>
      </c>
      <c r="F23" s="14">
        <f t="shared" si="0"/>
        <v>612347.2</v>
      </c>
      <c r="G23" s="13">
        <v>52090.43</v>
      </c>
      <c r="H23" s="13">
        <v>118279.5</v>
      </c>
      <c r="I23" s="13"/>
      <c r="J23" s="13">
        <v>441977.27</v>
      </c>
      <c r="K23" s="55"/>
    </row>
    <row r="24" spans="1:11" ht="53.25" customHeight="1">
      <c r="A24" s="50"/>
      <c r="B24" s="53"/>
      <c r="C24" s="53"/>
      <c r="D24" s="55"/>
      <c r="E24" s="3">
        <v>2012</v>
      </c>
      <c r="F24" s="14">
        <f t="shared" si="0"/>
        <v>535840.49</v>
      </c>
      <c r="G24" s="13">
        <v>42639.84</v>
      </c>
      <c r="H24" s="13">
        <v>170609.75</v>
      </c>
      <c r="I24" s="13"/>
      <c r="J24" s="13">
        <v>322590.9</v>
      </c>
      <c r="K24" s="55"/>
    </row>
    <row r="25" spans="1:11" ht="66.75" customHeight="1">
      <c r="A25" s="50"/>
      <c r="B25" s="53"/>
      <c r="C25" s="53"/>
      <c r="D25" s="55"/>
      <c r="E25" s="3">
        <v>2013</v>
      </c>
      <c r="F25" s="14">
        <f t="shared" si="0"/>
        <v>552488.21</v>
      </c>
      <c r="G25" s="13">
        <v>78117.37</v>
      </c>
      <c r="H25" s="13">
        <v>212927.44</v>
      </c>
      <c r="I25" s="13"/>
      <c r="J25" s="13">
        <v>261443.4</v>
      </c>
      <c r="K25" s="55"/>
    </row>
    <row r="26" spans="1:11" ht="53.25" customHeight="1">
      <c r="A26" s="50"/>
      <c r="B26" s="53"/>
      <c r="C26" s="53"/>
      <c r="D26" s="55"/>
      <c r="E26" s="3">
        <v>2014</v>
      </c>
      <c r="F26" s="14">
        <f t="shared" si="0"/>
        <v>440969.57999999996</v>
      </c>
      <c r="G26" s="13">
        <v>62813.74</v>
      </c>
      <c r="H26" s="13">
        <v>144112.15</v>
      </c>
      <c r="I26" s="13"/>
      <c r="J26" s="13">
        <v>234043.69</v>
      </c>
      <c r="K26" s="55"/>
    </row>
    <row r="27" spans="1:11" ht="51" customHeight="1">
      <c r="A27" s="51"/>
      <c r="B27" s="54"/>
      <c r="C27" s="54"/>
      <c r="D27" s="56"/>
      <c r="E27" s="3">
        <v>2015</v>
      </c>
      <c r="F27" s="14">
        <f t="shared" si="0"/>
        <v>303170</v>
      </c>
      <c r="G27" s="13">
        <v>12126.8</v>
      </c>
      <c r="H27" s="13">
        <v>36796.9</v>
      </c>
      <c r="I27" s="13"/>
      <c r="J27" s="13">
        <v>254246.3</v>
      </c>
      <c r="K27" s="56"/>
    </row>
    <row r="28" spans="1:11" ht="139.5" customHeight="1">
      <c r="A28" s="49">
        <v>5</v>
      </c>
      <c r="B28" s="52" t="s">
        <v>118</v>
      </c>
      <c r="C28" s="52" t="s">
        <v>116</v>
      </c>
      <c r="D28" s="44" t="s">
        <v>117</v>
      </c>
      <c r="E28" s="14" t="s">
        <v>158</v>
      </c>
      <c r="F28" s="14">
        <f t="shared" si="0"/>
        <v>2410</v>
      </c>
      <c r="G28" s="14">
        <f>SUM(G29:G31)</f>
        <v>0</v>
      </c>
      <c r="H28" s="14">
        <f>SUM(H29:H31)</f>
        <v>2410</v>
      </c>
      <c r="I28" s="14">
        <f>SUM(I29:I31)</f>
        <v>0</v>
      </c>
      <c r="J28" s="14">
        <f>SUM(J29:J31)</f>
        <v>0</v>
      </c>
      <c r="K28" s="34" t="s">
        <v>119</v>
      </c>
    </row>
    <row r="29" spans="1:11" ht="114.75" customHeight="1">
      <c r="A29" s="50"/>
      <c r="B29" s="53"/>
      <c r="C29" s="53"/>
      <c r="D29" s="55"/>
      <c r="E29" s="13">
        <v>2011</v>
      </c>
      <c r="F29" s="13">
        <f t="shared" si="0"/>
        <v>710</v>
      </c>
      <c r="G29" s="13"/>
      <c r="H29" s="13">
        <v>710</v>
      </c>
      <c r="I29" s="13"/>
      <c r="J29" s="13"/>
      <c r="K29" s="55"/>
    </row>
    <row r="30" spans="1:11" ht="127.5" customHeight="1">
      <c r="A30" s="50"/>
      <c r="B30" s="53"/>
      <c r="C30" s="53"/>
      <c r="D30" s="55"/>
      <c r="E30" s="13">
        <v>2012</v>
      </c>
      <c r="F30" s="13">
        <f t="shared" si="0"/>
        <v>700</v>
      </c>
      <c r="G30" s="13"/>
      <c r="H30" s="13">
        <v>700</v>
      </c>
      <c r="I30" s="13"/>
      <c r="J30" s="13"/>
      <c r="K30" s="55"/>
    </row>
    <row r="31" spans="1:11" ht="109.5" customHeight="1">
      <c r="A31" s="51"/>
      <c r="B31" s="54"/>
      <c r="C31" s="54"/>
      <c r="D31" s="56"/>
      <c r="E31" s="13">
        <v>2013</v>
      </c>
      <c r="F31" s="13">
        <f t="shared" si="0"/>
        <v>1000</v>
      </c>
      <c r="G31" s="13"/>
      <c r="H31" s="13">
        <v>1000</v>
      </c>
      <c r="I31" s="13"/>
      <c r="J31" s="13"/>
      <c r="K31" s="56"/>
    </row>
    <row r="32" spans="1:11" ht="115.5" customHeight="1">
      <c r="A32" s="11">
        <v>6</v>
      </c>
      <c r="B32" s="52" t="s">
        <v>120</v>
      </c>
      <c r="C32" s="52" t="s">
        <v>32</v>
      </c>
      <c r="D32" s="44" t="s">
        <v>140</v>
      </c>
      <c r="E32" s="14" t="s">
        <v>158</v>
      </c>
      <c r="F32" s="14">
        <f t="shared" si="0"/>
        <v>12500</v>
      </c>
      <c r="G32" s="14">
        <f>SUM(G33:G35)</f>
        <v>0</v>
      </c>
      <c r="H32" s="14">
        <f>SUM(H33:H35)</f>
        <v>12500</v>
      </c>
      <c r="I32" s="14">
        <f>SUM(I33:I35)</f>
        <v>0</v>
      </c>
      <c r="J32" s="14">
        <f>SUM(J33:J35)</f>
        <v>0</v>
      </c>
      <c r="K32" s="44" t="s">
        <v>141</v>
      </c>
    </row>
    <row r="33" spans="1:11" ht="54.75" customHeight="1">
      <c r="A33" s="11"/>
      <c r="B33" s="53"/>
      <c r="C33" s="53"/>
      <c r="D33" s="55"/>
      <c r="E33" s="13">
        <v>2011</v>
      </c>
      <c r="F33" s="13">
        <f t="shared" si="0"/>
        <v>4000</v>
      </c>
      <c r="G33" s="13"/>
      <c r="H33" s="13">
        <v>4000</v>
      </c>
      <c r="I33" s="13"/>
      <c r="J33" s="13"/>
      <c r="K33" s="45"/>
    </row>
    <row r="34" spans="1:11" ht="38.25" customHeight="1">
      <c r="A34" s="11"/>
      <c r="B34" s="53"/>
      <c r="C34" s="53"/>
      <c r="D34" s="55"/>
      <c r="E34" s="13">
        <v>2012</v>
      </c>
      <c r="F34" s="13">
        <f t="shared" si="0"/>
        <v>4200</v>
      </c>
      <c r="G34" s="13"/>
      <c r="H34" s="13">
        <v>4200</v>
      </c>
      <c r="I34" s="13"/>
      <c r="J34" s="13"/>
      <c r="K34" s="45"/>
    </row>
    <row r="35" spans="1:11" ht="57.75" customHeight="1">
      <c r="A35" s="11"/>
      <c r="B35" s="54"/>
      <c r="C35" s="54"/>
      <c r="D35" s="56"/>
      <c r="E35" s="13">
        <v>2013</v>
      </c>
      <c r="F35" s="13">
        <f t="shared" si="0"/>
        <v>4300</v>
      </c>
      <c r="G35" s="13"/>
      <c r="H35" s="13">
        <v>4300</v>
      </c>
      <c r="I35" s="13"/>
      <c r="J35" s="13"/>
      <c r="K35" s="46"/>
    </row>
    <row r="36" spans="1:11" ht="152.25" customHeight="1">
      <c r="A36" s="49">
        <v>7</v>
      </c>
      <c r="B36" s="52" t="s">
        <v>124</v>
      </c>
      <c r="C36" s="52" t="s">
        <v>125</v>
      </c>
      <c r="D36" s="44" t="s">
        <v>126</v>
      </c>
      <c r="E36" s="14" t="s">
        <v>158</v>
      </c>
      <c r="F36" s="14">
        <f t="shared" si="0"/>
        <v>5780</v>
      </c>
      <c r="G36" s="14">
        <f>SUM(G37:G39)</f>
        <v>0</v>
      </c>
      <c r="H36" s="14">
        <f>SUM(H37:H39)</f>
        <v>5780</v>
      </c>
      <c r="I36" s="14">
        <f>SUM(I37:I39)</f>
        <v>0</v>
      </c>
      <c r="J36" s="14">
        <f>SUM(J37:J39)</f>
        <v>0</v>
      </c>
      <c r="K36" s="35" t="s">
        <v>131</v>
      </c>
    </row>
    <row r="37" spans="1:11" ht="138.75" customHeight="1">
      <c r="A37" s="50"/>
      <c r="B37" s="53"/>
      <c r="C37" s="53"/>
      <c r="D37" s="55"/>
      <c r="E37" s="13">
        <v>2011</v>
      </c>
      <c r="F37" s="13">
        <f t="shared" si="0"/>
        <v>1800</v>
      </c>
      <c r="G37" s="13"/>
      <c r="H37" s="13">
        <v>1800</v>
      </c>
      <c r="I37" s="13"/>
      <c r="J37" s="13"/>
      <c r="K37" s="36"/>
    </row>
    <row r="38" spans="1:11" ht="134.25" customHeight="1">
      <c r="A38" s="50"/>
      <c r="B38" s="53"/>
      <c r="C38" s="53"/>
      <c r="D38" s="55"/>
      <c r="E38" s="13">
        <v>2012</v>
      </c>
      <c r="F38" s="13">
        <f t="shared" si="0"/>
        <v>1980</v>
      </c>
      <c r="G38" s="13"/>
      <c r="H38" s="13">
        <v>1980</v>
      </c>
      <c r="I38" s="13"/>
      <c r="J38" s="13"/>
      <c r="K38" s="36"/>
    </row>
    <row r="39" spans="1:11" ht="148.5" customHeight="1">
      <c r="A39" s="51"/>
      <c r="B39" s="54"/>
      <c r="C39" s="54"/>
      <c r="D39" s="56"/>
      <c r="E39" s="13">
        <v>2013</v>
      </c>
      <c r="F39" s="13">
        <f t="shared" si="0"/>
        <v>2000</v>
      </c>
      <c r="G39" s="13"/>
      <c r="H39" s="13">
        <v>2000</v>
      </c>
      <c r="I39" s="13"/>
      <c r="J39" s="13"/>
      <c r="K39" s="37"/>
    </row>
    <row r="40" spans="1:11" ht="213.75" customHeight="1">
      <c r="A40" s="49">
        <v>8</v>
      </c>
      <c r="B40" s="52" t="s">
        <v>127</v>
      </c>
      <c r="C40" s="52" t="s">
        <v>29</v>
      </c>
      <c r="D40" s="52" t="s">
        <v>129</v>
      </c>
      <c r="E40" s="14" t="s">
        <v>158</v>
      </c>
      <c r="F40" s="14">
        <f>SUM(G40:J40)</f>
        <v>393619.30000000005</v>
      </c>
      <c r="G40" s="14">
        <f>SUM(G41:G43)</f>
        <v>159377.9</v>
      </c>
      <c r="H40" s="14">
        <f>SUM(H41:H43)</f>
        <v>90923.3</v>
      </c>
      <c r="I40" s="14">
        <f>SUM(I41:I43)</f>
        <v>0</v>
      </c>
      <c r="J40" s="14">
        <f>SUM(J41:J43)</f>
        <v>143318.1</v>
      </c>
      <c r="K40" s="35" t="s">
        <v>34</v>
      </c>
    </row>
    <row r="41" spans="1:11" ht="126" customHeight="1">
      <c r="A41" s="50"/>
      <c r="B41" s="53"/>
      <c r="C41" s="53"/>
      <c r="D41" s="42"/>
      <c r="E41" s="13">
        <v>2011</v>
      </c>
      <c r="F41" s="13">
        <f>SUM(G41:J41)</f>
        <v>340380.9</v>
      </c>
      <c r="G41" s="13">
        <v>147336.4</v>
      </c>
      <c r="H41" s="13">
        <v>73976.1</v>
      </c>
      <c r="I41" s="13"/>
      <c r="J41" s="13">
        <v>119068.4</v>
      </c>
      <c r="K41" s="36"/>
    </row>
    <row r="42" spans="1:11" ht="258" customHeight="1">
      <c r="A42" s="50"/>
      <c r="B42" s="53"/>
      <c r="C42" s="53"/>
      <c r="D42" s="42"/>
      <c r="E42" s="13">
        <v>2012</v>
      </c>
      <c r="F42" s="13">
        <f>SUM(G42:J42)</f>
        <v>44271.7</v>
      </c>
      <c r="G42" s="13">
        <v>9304.2</v>
      </c>
      <c r="H42" s="13">
        <v>10717.8</v>
      </c>
      <c r="I42" s="13"/>
      <c r="J42" s="13">
        <v>24249.7</v>
      </c>
      <c r="K42" s="36"/>
    </row>
    <row r="43" spans="1:11" ht="286.5" customHeight="1">
      <c r="A43" s="51"/>
      <c r="B43" s="54"/>
      <c r="C43" s="54"/>
      <c r="D43" s="43"/>
      <c r="E43" s="13">
        <v>2013</v>
      </c>
      <c r="F43" s="13">
        <f>SUM(G43:J43)</f>
        <v>8966.7</v>
      </c>
      <c r="G43" s="13">
        <v>2737.3</v>
      </c>
      <c r="H43" s="13">
        <v>6229.4</v>
      </c>
      <c r="I43" s="13"/>
      <c r="J43" s="13"/>
      <c r="K43" s="37"/>
    </row>
    <row r="44" spans="1:11" ht="148.5" customHeight="1">
      <c r="A44" s="49">
        <v>9</v>
      </c>
      <c r="B44" s="52" t="s">
        <v>132</v>
      </c>
      <c r="C44" s="52" t="s">
        <v>18</v>
      </c>
      <c r="D44" s="52" t="s">
        <v>133</v>
      </c>
      <c r="E44" s="14" t="s">
        <v>158</v>
      </c>
      <c r="F44" s="14">
        <f t="shared" si="0"/>
        <v>28984.2</v>
      </c>
      <c r="G44" s="14">
        <f>SUM(G45:G47)</f>
        <v>23286.4</v>
      </c>
      <c r="H44" s="14">
        <f>SUM(H45:H47)</f>
        <v>5697.8</v>
      </c>
      <c r="I44" s="14">
        <f>SUM(I45:I47)</f>
        <v>0</v>
      </c>
      <c r="J44" s="14">
        <f>SUM(J45:J47)</f>
        <v>0</v>
      </c>
      <c r="K44" s="35" t="s">
        <v>134</v>
      </c>
    </row>
    <row r="45" spans="1:11" ht="62.25" customHeight="1">
      <c r="A45" s="50"/>
      <c r="B45" s="53"/>
      <c r="C45" s="53"/>
      <c r="D45" s="53"/>
      <c r="E45" s="13">
        <v>2011</v>
      </c>
      <c r="F45" s="13">
        <f t="shared" si="0"/>
        <v>14722.3</v>
      </c>
      <c r="G45" s="13">
        <v>9737.5</v>
      </c>
      <c r="H45" s="13">
        <v>4984.8</v>
      </c>
      <c r="I45" s="13"/>
      <c r="J45" s="13"/>
      <c r="K45" s="36"/>
    </row>
    <row r="46" spans="1:11" ht="49.5" customHeight="1">
      <c r="A46" s="50"/>
      <c r="B46" s="53"/>
      <c r="C46" s="53"/>
      <c r="D46" s="53"/>
      <c r="E46" s="13">
        <v>2012</v>
      </c>
      <c r="F46" s="13">
        <f t="shared" si="0"/>
        <v>7174.9</v>
      </c>
      <c r="G46" s="13">
        <v>6816.2</v>
      </c>
      <c r="H46" s="13">
        <v>358.7</v>
      </c>
      <c r="I46" s="13"/>
      <c r="J46" s="13"/>
      <c r="K46" s="36"/>
    </row>
    <row r="47" spans="1:11" ht="53.25" customHeight="1">
      <c r="A47" s="51"/>
      <c r="B47" s="54"/>
      <c r="C47" s="54"/>
      <c r="D47" s="54"/>
      <c r="E47" s="13">
        <v>2013</v>
      </c>
      <c r="F47" s="13">
        <f t="shared" si="0"/>
        <v>7087</v>
      </c>
      <c r="G47" s="13">
        <v>6732.7</v>
      </c>
      <c r="H47" s="13">
        <v>354.3</v>
      </c>
      <c r="I47" s="13"/>
      <c r="J47" s="13"/>
      <c r="K47" s="37"/>
    </row>
    <row r="48" spans="1:11" ht="114.75" customHeight="1">
      <c r="A48" s="49">
        <v>10</v>
      </c>
      <c r="B48" s="52" t="s">
        <v>0</v>
      </c>
      <c r="C48" s="52" t="s">
        <v>1</v>
      </c>
      <c r="D48" s="52" t="s">
        <v>2</v>
      </c>
      <c r="E48" s="14" t="s">
        <v>158</v>
      </c>
      <c r="F48" s="14">
        <f>SUM(G48:J48)</f>
        <v>91441</v>
      </c>
      <c r="G48" s="14">
        <f>SUM(G49:G51)</f>
        <v>47800</v>
      </c>
      <c r="H48" s="14">
        <f>SUM(H49:H51)</f>
        <v>43641</v>
      </c>
      <c r="I48" s="14">
        <f>SUM(I49:I51)</f>
        <v>0</v>
      </c>
      <c r="J48" s="14">
        <f>SUM(J49:J51)</f>
        <v>0</v>
      </c>
      <c r="K48" s="35" t="s">
        <v>3</v>
      </c>
    </row>
    <row r="49" spans="1:11" ht="121.5" customHeight="1">
      <c r="A49" s="50"/>
      <c r="B49" s="53"/>
      <c r="C49" s="53"/>
      <c r="D49" s="53"/>
      <c r="E49" s="13">
        <v>2011</v>
      </c>
      <c r="F49" s="13">
        <f>SUM(G49:J49)</f>
        <v>22544</v>
      </c>
      <c r="G49" s="13">
        <v>8680</v>
      </c>
      <c r="H49" s="13">
        <v>13864</v>
      </c>
      <c r="I49" s="13"/>
      <c r="J49" s="13"/>
      <c r="K49" s="36"/>
    </row>
    <row r="50" spans="1:11" ht="161.25" customHeight="1">
      <c r="A50" s="50"/>
      <c r="B50" s="53"/>
      <c r="C50" s="53"/>
      <c r="D50" s="53"/>
      <c r="E50" s="13">
        <v>2012</v>
      </c>
      <c r="F50" s="13">
        <f>SUM(G50:J50)</f>
        <v>30418</v>
      </c>
      <c r="G50" s="13">
        <v>11880</v>
      </c>
      <c r="H50" s="13">
        <v>18538</v>
      </c>
      <c r="I50" s="13"/>
      <c r="J50" s="13"/>
      <c r="K50" s="36"/>
    </row>
    <row r="51" spans="1:11" ht="150" customHeight="1">
      <c r="A51" s="51"/>
      <c r="B51" s="54"/>
      <c r="C51" s="54"/>
      <c r="D51" s="54"/>
      <c r="E51" s="13">
        <v>2013</v>
      </c>
      <c r="F51" s="13">
        <f>SUM(G51:J51)</f>
        <v>38479</v>
      </c>
      <c r="G51" s="13">
        <v>27240</v>
      </c>
      <c r="H51" s="13">
        <v>11239</v>
      </c>
      <c r="I51" s="13"/>
      <c r="J51" s="13"/>
      <c r="K51" s="37"/>
    </row>
  </sheetData>
  <mergeCells count="60">
    <mergeCell ref="K44:K47"/>
    <mergeCell ref="A48:A51"/>
    <mergeCell ref="B48:B51"/>
    <mergeCell ref="C48:C51"/>
    <mergeCell ref="D48:D51"/>
    <mergeCell ref="K48:K51"/>
    <mergeCell ref="A44:A47"/>
    <mergeCell ref="B44:B47"/>
    <mergeCell ref="C44:C47"/>
    <mergeCell ref="D44:D47"/>
    <mergeCell ref="K36:K39"/>
    <mergeCell ref="A40:A43"/>
    <mergeCell ref="B40:B43"/>
    <mergeCell ref="C40:C43"/>
    <mergeCell ref="D40:D43"/>
    <mergeCell ref="K40:K43"/>
    <mergeCell ref="A36:A39"/>
    <mergeCell ref="B36:B39"/>
    <mergeCell ref="C36:C39"/>
    <mergeCell ref="D36:D39"/>
    <mergeCell ref="B32:B35"/>
    <mergeCell ref="C32:C35"/>
    <mergeCell ref="D32:D35"/>
    <mergeCell ref="K32:K35"/>
    <mergeCell ref="K21:K27"/>
    <mergeCell ref="A28:A31"/>
    <mergeCell ref="B28:B31"/>
    <mergeCell ref="C28:C31"/>
    <mergeCell ref="D28:D31"/>
    <mergeCell ref="K28:K31"/>
    <mergeCell ref="A21:A27"/>
    <mergeCell ref="B21:B27"/>
    <mergeCell ref="C21:C27"/>
    <mergeCell ref="D21:D27"/>
    <mergeCell ref="K17:K20"/>
    <mergeCell ref="A17:A20"/>
    <mergeCell ref="B17:B20"/>
    <mergeCell ref="C17:C20"/>
    <mergeCell ref="D17:D20"/>
    <mergeCell ref="G4:G5"/>
    <mergeCell ref="H4:I4"/>
    <mergeCell ref="J4:J5"/>
    <mergeCell ref="A12:A16"/>
    <mergeCell ref="B12:B16"/>
    <mergeCell ref="C12:C16"/>
    <mergeCell ref="D12:D16"/>
    <mergeCell ref="A6:A11"/>
    <mergeCell ref="B6:B11"/>
    <mergeCell ref="C6:C11"/>
    <mergeCell ref="D6:D11"/>
    <mergeCell ref="A1:K1"/>
    <mergeCell ref="A3:A5"/>
    <mergeCell ref="B3:B5"/>
    <mergeCell ref="C3:C5"/>
    <mergeCell ref="D3:D5"/>
    <mergeCell ref="E3:F3"/>
    <mergeCell ref="G3:J3"/>
    <mergeCell ref="K3:K5"/>
    <mergeCell ref="E4:E5"/>
    <mergeCell ref="F4: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1"/>
  <sheetViews>
    <sheetView workbookViewId="0" topLeftCell="A27">
      <selection activeCell="A30" sqref="A30:J31"/>
    </sheetView>
  </sheetViews>
  <sheetFormatPr defaultColWidth="9.00390625" defaultRowHeight="12.75"/>
  <cols>
    <col min="1" max="1" width="4.00390625" style="10" customWidth="1"/>
    <col min="2" max="2" width="17.375" style="10" customWidth="1"/>
    <col min="3" max="3" width="13.75390625" style="10" customWidth="1"/>
    <col min="4" max="4" width="18.25390625" style="9" customWidth="1"/>
    <col min="5" max="6" width="7.875" style="2" customWidth="1"/>
    <col min="7" max="7" width="8.875" style="2" customWidth="1"/>
    <col min="8" max="8" width="10.125" style="2" customWidth="1"/>
    <col min="9" max="9" width="9.125" style="2" customWidth="1"/>
    <col min="10" max="10" width="44.00390625" style="10" customWidth="1"/>
    <col min="11" max="16384" width="9.125" style="2" customWidth="1"/>
  </cols>
  <sheetData>
    <row r="1" spans="1:10" ht="12">
      <c r="A1" s="97" t="s">
        <v>25</v>
      </c>
      <c r="B1" s="97"/>
      <c r="C1" s="97"/>
      <c r="D1" s="97"/>
      <c r="E1" s="97"/>
      <c r="F1" s="97"/>
      <c r="G1" s="97"/>
      <c r="H1" s="97"/>
      <c r="I1" s="97"/>
      <c r="J1" s="97"/>
    </row>
    <row r="3" spans="1:10" ht="47.25" customHeight="1">
      <c r="A3" s="70" t="s">
        <v>142</v>
      </c>
      <c r="B3" s="70" t="s">
        <v>163</v>
      </c>
      <c r="C3" s="88" t="s">
        <v>164</v>
      </c>
      <c r="D3" s="70" t="s">
        <v>143</v>
      </c>
      <c r="E3" s="64" t="s">
        <v>193</v>
      </c>
      <c r="F3" s="65"/>
      <c r="G3" s="58" t="s">
        <v>144</v>
      </c>
      <c r="H3" s="58"/>
      <c r="I3" s="58"/>
      <c r="J3" s="72" t="s">
        <v>175</v>
      </c>
    </row>
    <row r="4" spans="1:10" ht="21" customHeight="1">
      <c r="A4" s="87"/>
      <c r="B4" s="87"/>
      <c r="C4" s="89"/>
      <c r="D4" s="87"/>
      <c r="E4" s="68" t="s">
        <v>194</v>
      </c>
      <c r="F4" s="68" t="s">
        <v>148</v>
      </c>
      <c r="G4" s="70" t="s">
        <v>145</v>
      </c>
      <c r="H4" s="70" t="s">
        <v>146</v>
      </c>
      <c r="I4" s="70" t="s">
        <v>147</v>
      </c>
      <c r="J4" s="73"/>
    </row>
    <row r="5" spans="1:10" ht="30.75" customHeight="1">
      <c r="A5" s="60"/>
      <c r="B5" s="60"/>
      <c r="C5" s="60"/>
      <c r="D5" s="60"/>
      <c r="E5" s="69"/>
      <c r="F5" s="69"/>
      <c r="G5" s="71"/>
      <c r="H5" s="60"/>
      <c r="I5" s="71"/>
      <c r="J5" s="43"/>
    </row>
    <row r="6" spans="1:10" ht="71.25" customHeight="1">
      <c r="A6" s="52">
        <v>1</v>
      </c>
      <c r="B6" s="98" t="s">
        <v>59</v>
      </c>
      <c r="C6" s="98" t="s">
        <v>183</v>
      </c>
      <c r="D6" s="44" t="s">
        <v>61</v>
      </c>
      <c r="E6" s="12" t="s">
        <v>158</v>
      </c>
      <c r="F6" s="12">
        <f>SUM(G6:I6)</f>
        <v>116519.1</v>
      </c>
      <c r="G6" s="12">
        <f>SUM(G7:G9)</f>
        <v>0</v>
      </c>
      <c r="H6" s="12">
        <f>SUM(H7:H9)</f>
        <v>104815</v>
      </c>
      <c r="I6" s="12">
        <f>SUM(I7:I9)</f>
        <v>11704.1</v>
      </c>
      <c r="J6" s="41" t="s">
        <v>67</v>
      </c>
    </row>
    <row r="7" spans="1:10" ht="70.5" customHeight="1">
      <c r="A7" s="53"/>
      <c r="B7" s="48"/>
      <c r="C7" s="48"/>
      <c r="D7" s="55"/>
      <c r="E7" s="3">
        <v>2010</v>
      </c>
      <c r="F7" s="12">
        <f aca="true" t="shared" si="0" ref="F7:F43">SUM(G7:I7)</f>
        <v>37294.1</v>
      </c>
      <c r="G7" s="3"/>
      <c r="H7" s="3">
        <v>32090</v>
      </c>
      <c r="I7" s="3">
        <v>5204.1</v>
      </c>
      <c r="J7" s="42"/>
    </row>
    <row r="8" spans="1:10" ht="59.25" customHeight="1">
      <c r="A8" s="53"/>
      <c r="B8" s="48"/>
      <c r="C8" s="48"/>
      <c r="D8" s="55"/>
      <c r="E8" s="3">
        <v>2011</v>
      </c>
      <c r="F8" s="12">
        <f t="shared" si="0"/>
        <v>39171</v>
      </c>
      <c r="G8" s="3"/>
      <c r="H8" s="3">
        <v>35971</v>
      </c>
      <c r="I8" s="3">
        <v>3200</v>
      </c>
      <c r="J8" s="42"/>
    </row>
    <row r="9" spans="1:10" ht="30.75" customHeight="1">
      <c r="A9" s="54"/>
      <c r="B9" s="48"/>
      <c r="C9" s="48"/>
      <c r="D9" s="56"/>
      <c r="E9" s="3">
        <v>2012</v>
      </c>
      <c r="F9" s="12">
        <f t="shared" si="0"/>
        <v>40054</v>
      </c>
      <c r="G9" s="3"/>
      <c r="H9" s="3">
        <v>36754</v>
      </c>
      <c r="I9" s="3">
        <v>3300</v>
      </c>
      <c r="J9" s="43"/>
    </row>
    <row r="10" spans="1:10" ht="105.75" customHeight="1">
      <c r="A10" s="52">
        <v>2</v>
      </c>
      <c r="B10" s="98" t="s">
        <v>62</v>
      </c>
      <c r="C10" s="98" t="s">
        <v>90</v>
      </c>
      <c r="D10" s="44" t="s">
        <v>63</v>
      </c>
      <c r="E10" s="12" t="s">
        <v>158</v>
      </c>
      <c r="F10" s="12">
        <f t="shared" si="0"/>
        <v>6094.7</v>
      </c>
      <c r="G10" s="12">
        <f>SUM(G11:G13)</f>
        <v>0</v>
      </c>
      <c r="H10" s="12">
        <f>SUM(H11:H13)</f>
        <v>6094.7</v>
      </c>
      <c r="I10" s="12">
        <f>SUM(I11:I13)</f>
        <v>0</v>
      </c>
      <c r="J10" s="44" t="s">
        <v>64</v>
      </c>
    </row>
    <row r="11" spans="1:10" ht="57" customHeight="1">
      <c r="A11" s="59"/>
      <c r="B11" s="48"/>
      <c r="C11" s="48"/>
      <c r="D11" s="42"/>
      <c r="E11" s="3">
        <v>2010</v>
      </c>
      <c r="F11" s="12">
        <f t="shared" si="0"/>
        <v>2004.7</v>
      </c>
      <c r="G11" s="3"/>
      <c r="H11" s="3">
        <v>2004.7</v>
      </c>
      <c r="I11" s="3"/>
      <c r="J11" s="45"/>
    </row>
    <row r="12" spans="1:10" ht="83.25" customHeight="1">
      <c r="A12" s="59"/>
      <c r="B12" s="48"/>
      <c r="C12" s="48"/>
      <c r="D12" s="42"/>
      <c r="E12" s="3">
        <v>2011</v>
      </c>
      <c r="F12" s="12">
        <f t="shared" si="0"/>
        <v>2540</v>
      </c>
      <c r="G12" s="3"/>
      <c r="H12" s="3">
        <v>2540</v>
      </c>
      <c r="I12" s="3"/>
      <c r="J12" s="45"/>
    </row>
    <row r="13" spans="1:10" ht="69" customHeight="1">
      <c r="A13" s="60"/>
      <c r="B13" s="99"/>
      <c r="C13" s="99"/>
      <c r="D13" s="43"/>
      <c r="E13" s="3">
        <v>2012</v>
      </c>
      <c r="F13" s="12">
        <f t="shared" si="0"/>
        <v>1550</v>
      </c>
      <c r="G13" s="3"/>
      <c r="H13" s="3">
        <v>1550</v>
      </c>
      <c r="I13" s="3"/>
      <c r="J13" s="46"/>
    </row>
    <row r="14" spans="1:10" ht="60" customHeight="1">
      <c r="A14" s="52">
        <v>3</v>
      </c>
      <c r="B14" s="98" t="s">
        <v>68</v>
      </c>
      <c r="C14" s="98" t="s">
        <v>182</v>
      </c>
      <c r="D14" s="44" t="s">
        <v>69</v>
      </c>
      <c r="E14" s="12" t="s">
        <v>158</v>
      </c>
      <c r="F14" s="12">
        <f t="shared" si="0"/>
        <v>63768</v>
      </c>
      <c r="G14" s="12">
        <f>SUM(G15:G17)</f>
        <v>0</v>
      </c>
      <c r="H14" s="12">
        <f>SUM(H15:H17)</f>
        <v>62280</v>
      </c>
      <c r="I14" s="12">
        <f>SUM(I15:I17)</f>
        <v>1488</v>
      </c>
      <c r="J14" s="41" t="s">
        <v>70</v>
      </c>
    </row>
    <row r="15" spans="1:10" ht="62.25" customHeight="1">
      <c r="A15" s="53"/>
      <c r="B15" s="48"/>
      <c r="C15" s="100"/>
      <c r="D15" s="55"/>
      <c r="E15" s="3">
        <v>2010</v>
      </c>
      <c r="F15" s="12">
        <f t="shared" si="0"/>
        <v>18471</v>
      </c>
      <c r="G15" s="3"/>
      <c r="H15" s="3">
        <v>17683</v>
      </c>
      <c r="I15" s="3">
        <v>788</v>
      </c>
      <c r="J15" s="42"/>
    </row>
    <row r="16" spans="1:10" ht="45.75" customHeight="1">
      <c r="A16" s="53"/>
      <c r="B16" s="48"/>
      <c r="C16" s="100"/>
      <c r="D16" s="55"/>
      <c r="E16" s="3">
        <v>2011</v>
      </c>
      <c r="F16" s="12">
        <f t="shared" si="0"/>
        <v>22273</v>
      </c>
      <c r="G16" s="3"/>
      <c r="H16" s="3">
        <v>21923</v>
      </c>
      <c r="I16" s="3">
        <v>350</v>
      </c>
      <c r="J16" s="42"/>
    </row>
    <row r="17" spans="1:10" ht="50.25" customHeight="1">
      <c r="A17" s="54"/>
      <c r="B17" s="48"/>
      <c r="C17" s="100"/>
      <c r="D17" s="56"/>
      <c r="E17" s="3">
        <v>2012</v>
      </c>
      <c r="F17" s="12">
        <f t="shared" si="0"/>
        <v>23024</v>
      </c>
      <c r="G17" s="3"/>
      <c r="H17" s="3">
        <v>22674</v>
      </c>
      <c r="I17" s="3">
        <v>350</v>
      </c>
      <c r="J17" s="43"/>
    </row>
    <row r="18" spans="1:10" ht="75" customHeight="1">
      <c r="A18" s="52">
        <v>4</v>
      </c>
      <c r="B18" s="98" t="s">
        <v>71</v>
      </c>
      <c r="C18" s="98" t="s">
        <v>44</v>
      </c>
      <c r="D18" s="44" t="s">
        <v>72</v>
      </c>
      <c r="E18" s="12" t="s">
        <v>158</v>
      </c>
      <c r="F18" s="12">
        <f t="shared" si="0"/>
        <v>259902.7</v>
      </c>
      <c r="G18" s="12">
        <f>SUM(G19:G21)</f>
        <v>0</v>
      </c>
      <c r="H18" s="12">
        <f>SUM(H19:H21)</f>
        <v>251459.90000000002</v>
      </c>
      <c r="I18" s="12">
        <f>SUM(I19:I21)</f>
        <v>8442.8</v>
      </c>
      <c r="J18" s="44" t="s">
        <v>73</v>
      </c>
    </row>
    <row r="19" spans="1:10" ht="51" customHeight="1">
      <c r="A19" s="53"/>
      <c r="B19" s="100"/>
      <c r="C19" s="100"/>
      <c r="D19" s="55"/>
      <c r="E19" s="3">
        <v>2010</v>
      </c>
      <c r="F19" s="12">
        <f t="shared" si="0"/>
        <v>81789.3</v>
      </c>
      <c r="G19" s="21"/>
      <c r="H19" s="21">
        <v>76836.5</v>
      </c>
      <c r="I19" s="21">
        <v>4952.8</v>
      </c>
      <c r="J19" s="45"/>
    </row>
    <row r="20" spans="1:10" ht="43.5" customHeight="1">
      <c r="A20" s="53"/>
      <c r="B20" s="100"/>
      <c r="C20" s="100"/>
      <c r="D20" s="55"/>
      <c r="E20" s="3">
        <v>2011</v>
      </c>
      <c r="F20" s="12">
        <f t="shared" si="0"/>
        <v>89011.7</v>
      </c>
      <c r="G20" s="3"/>
      <c r="H20" s="3">
        <v>87321.7</v>
      </c>
      <c r="I20" s="3">
        <v>1690</v>
      </c>
      <c r="J20" s="45"/>
    </row>
    <row r="21" spans="1:10" ht="71.25" customHeight="1">
      <c r="A21" s="53"/>
      <c r="B21" s="100"/>
      <c r="C21" s="100"/>
      <c r="D21" s="55"/>
      <c r="E21" s="3">
        <v>2012</v>
      </c>
      <c r="F21" s="12">
        <f t="shared" si="0"/>
        <v>89101.7</v>
      </c>
      <c r="G21" s="3"/>
      <c r="H21" s="3">
        <v>87301.7</v>
      </c>
      <c r="I21" s="3">
        <v>1800</v>
      </c>
      <c r="J21" s="46"/>
    </row>
    <row r="22" spans="1:10" ht="45" customHeight="1">
      <c r="A22" s="52">
        <v>5</v>
      </c>
      <c r="B22" s="98" t="s">
        <v>74</v>
      </c>
      <c r="C22" s="98" t="s">
        <v>8</v>
      </c>
      <c r="D22" s="44" t="s">
        <v>75</v>
      </c>
      <c r="E22" s="12" t="s">
        <v>158</v>
      </c>
      <c r="F22" s="12">
        <f t="shared" si="0"/>
        <v>14600</v>
      </c>
      <c r="G22" s="12">
        <f>SUM(G23:G25)</f>
        <v>0</v>
      </c>
      <c r="H22" s="12">
        <f>SUM(H23:H25)</f>
        <v>14600</v>
      </c>
      <c r="I22" s="12">
        <f>SUM(I23:I25)</f>
        <v>0</v>
      </c>
      <c r="J22" s="41" t="s">
        <v>76</v>
      </c>
    </row>
    <row r="23" spans="1:10" ht="33.75" customHeight="1">
      <c r="A23" s="53"/>
      <c r="B23" s="100"/>
      <c r="C23" s="100"/>
      <c r="D23" s="55"/>
      <c r="E23" s="3">
        <v>2010</v>
      </c>
      <c r="F23" s="12">
        <f t="shared" si="0"/>
        <v>5000</v>
      </c>
      <c r="G23" s="20"/>
      <c r="H23" s="20">
        <v>5000</v>
      </c>
      <c r="I23" s="3"/>
      <c r="J23" s="95"/>
    </row>
    <row r="24" spans="1:10" ht="24.75" customHeight="1">
      <c r="A24" s="53"/>
      <c r="B24" s="100"/>
      <c r="C24" s="100"/>
      <c r="D24" s="55"/>
      <c r="E24" s="3">
        <v>2011</v>
      </c>
      <c r="F24" s="12">
        <f t="shared" si="0"/>
        <v>4600</v>
      </c>
      <c r="G24" s="3"/>
      <c r="H24" s="3">
        <v>4600</v>
      </c>
      <c r="I24" s="3"/>
      <c r="J24" s="95"/>
    </row>
    <row r="25" spans="1:10" ht="41.25" customHeight="1">
      <c r="A25" s="53"/>
      <c r="B25" s="100"/>
      <c r="C25" s="100"/>
      <c r="D25" s="55"/>
      <c r="E25" s="3">
        <v>2012</v>
      </c>
      <c r="F25" s="12">
        <f t="shared" si="0"/>
        <v>5000</v>
      </c>
      <c r="G25" s="3"/>
      <c r="H25" s="3">
        <v>5000</v>
      </c>
      <c r="I25" s="3"/>
      <c r="J25" s="96"/>
    </row>
    <row r="26" spans="1:10" ht="39.75" customHeight="1">
      <c r="A26" s="52">
        <v>6</v>
      </c>
      <c r="B26" s="101" t="s">
        <v>77</v>
      </c>
      <c r="C26" s="98" t="s">
        <v>17</v>
      </c>
      <c r="D26" s="44" t="s">
        <v>78</v>
      </c>
      <c r="E26" s="12" t="s">
        <v>158</v>
      </c>
      <c r="F26" s="12">
        <f t="shared" si="0"/>
        <v>8147</v>
      </c>
      <c r="G26" s="12">
        <f>SUM(G27:G29)</f>
        <v>0</v>
      </c>
      <c r="H26" s="12">
        <f>SUM(H27:H29)</f>
        <v>8147</v>
      </c>
      <c r="I26" s="12">
        <f>SUM(I27:I29)</f>
        <v>0</v>
      </c>
      <c r="J26" s="44" t="s">
        <v>79</v>
      </c>
    </row>
    <row r="27" spans="1:10" ht="45" customHeight="1">
      <c r="A27" s="53"/>
      <c r="B27" s="100"/>
      <c r="C27" s="100"/>
      <c r="D27" s="55"/>
      <c r="E27" s="3">
        <v>2010</v>
      </c>
      <c r="F27" s="12">
        <f t="shared" si="0"/>
        <v>3947</v>
      </c>
      <c r="G27" s="3"/>
      <c r="H27" s="3">
        <v>3947</v>
      </c>
      <c r="I27" s="3"/>
      <c r="J27" s="55"/>
    </row>
    <row r="28" spans="1:10" ht="48" customHeight="1">
      <c r="A28" s="53"/>
      <c r="B28" s="100"/>
      <c r="C28" s="100"/>
      <c r="D28" s="55"/>
      <c r="E28" s="3">
        <v>2011</v>
      </c>
      <c r="F28" s="12">
        <f t="shared" si="0"/>
        <v>2000</v>
      </c>
      <c r="G28" s="3"/>
      <c r="H28" s="3">
        <v>2000</v>
      </c>
      <c r="I28" s="3"/>
      <c r="J28" s="45"/>
    </row>
    <row r="29" spans="1:10" ht="125.25" customHeight="1">
      <c r="A29" s="54"/>
      <c r="B29" s="100"/>
      <c r="C29" s="100"/>
      <c r="D29" s="56"/>
      <c r="E29" s="3">
        <v>2012</v>
      </c>
      <c r="F29" s="12">
        <f t="shared" si="0"/>
        <v>2200</v>
      </c>
      <c r="G29" s="3"/>
      <c r="H29" s="3">
        <v>2200</v>
      </c>
      <c r="I29" s="3"/>
      <c r="J29" s="46"/>
    </row>
    <row r="30" spans="1:10" ht="60" customHeight="1">
      <c r="A30" s="52">
        <v>7</v>
      </c>
      <c r="B30" s="98" t="s">
        <v>80</v>
      </c>
      <c r="C30" s="98" t="s">
        <v>89</v>
      </c>
      <c r="D30" s="44" t="s">
        <v>81</v>
      </c>
      <c r="E30" s="12" t="s">
        <v>158</v>
      </c>
      <c r="F30" s="12">
        <f t="shared" si="0"/>
        <v>224680.6</v>
      </c>
      <c r="G30" s="12">
        <f>SUM(G31)</f>
        <v>39601.5</v>
      </c>
      <c r="H30" s="12">
        <f>SUM(H31)</f>
        <v>17218</v>
      </c>
      <c r="I30" s="12">
        <f>SUM(I31)</f>
        <v>167861.1</v>
      </c>
      <c r="J30" s="44" t="s">
        <v>82</v>
      </c>
    </row>
    <row r="31" spans="1:10" ht="62.25" customHeight="1">
      <c r="A31" s="53"/>
      <c r="B31" s="100"/>
      <c r="C31" s="100"/>
      <c r="D31" s="55"/>
      <c r="E31" s="3">
        <v>2010</v>
      </c>
      <c r="F31" s="12">
        <f t="shared" si="0"/>
        <v>224680.6</v>
      </c>
      <c r="G31" s="3">
        <v>39601.5</v>
      </c>
      <c r="H31" s="3">
        <v>17218</v>
      </c>
      <c r="I31" s="3">
        <v>167861.1</v>
      </c>
      <c r="J31" s="46"/>
    </row>
    <row r="32" spans="1:10" ht="42" customHeight="1">
      <c r="A32" s="52">
        <v>8</v>
      </c>
      <c r="B32" s="102" t="s">
        <v>83</v>
      </c>
      <c r="C32" s="98" t="s">
        <v>84</v>
      </c>
      <c r="D32" s="44" t="s">
        <v>85</v>
      </c>
      <c r="E32" s="12" t="s">
        <v>158</v>
      </c>
      <c r="F32" s="12">
        <f t="shared" si="0"/>
        <v>5384.6</v>
      </c>
      <c r="G32" s="12">
        <f>SUM(G33)</f>
        <v>3884.6</v>
      </c>
      <c r="H32" s="12">
        <f>SUM(H33)</f>
        <v>1500</v>
      </c>
      <c r="I32" s="12">
        <f>SUM(I33)</f>
        <v>0</v>
      </c>
      <c r="J32" s="44" t="s">
        <v>86</v>
      </c>
    </row>
    <row r="33" spans="1:10" ht="44.25" customHeight="1">
      <c r="A33" s="53"/>
      <c r="B33" s="103"/>
      <c r="C33" s="48"/>
      <c r="D33" s="55"/>
      <c r="E33" s="3">
        <v>2010</v>
      </c>
      <c r="F33" s="12">
        <f t="shared" si="0"/>
        <v>5384.6</v>
      </c>
      <c r="G33" s="3">
        <v>3884.6</v>
      </c>
      <c r="H33" s="3">
        <v>1500</v>
      </c>
      <c r="I33" s="3"/>
      <c r="J33" s="56"/>
    </row>
    <row r="34" spans="1:10" ht="48" customHeight="1">
      <c r="A34" s="52">
        <v>9</v>
      </c>
      <c r="B34" s="98" t="s">
        <v>87</v>
      </c>
      <c r="C34" s="98" t="s">
        <v>84</v>
      </c>
      <c r="D34" s="44" t="s">
        <v>88</v>
      </c>
      <c r="E34" s="12" t="s">
        <v>158</v>
      </c>
      <c r="F34" s="12">
        <f t="shared" si="0"/>
        <v>80</v>
      </c>
      <c r="G34" s="12">
        <f>SUM(G35:G35)</f>
        <v>0</v>
      </c>
      <c r="H34" s="12">
        <f>SUM(H35:H35)</f>
        <v>80</v>
      </c>
      <c r="I34" s="12">
        <f>SUM(I35:I35)</f>
        <v>0</v>
      </c>
      <c r="J34" s="44" t="s">
        <v>91</v>
      </c>
    </row>
    <row r="35" spans="1:10" ht="50.25" customHeight="1">
      <c r="A35" s="53"/>
      <c r="B35" s="100"/>
      <c r="C35" s="100"/>
      <c r="D35" s="55"/>
      <c r="E35" s="3">
        <v>2010</v>
      </c>
      <c r="F35" s="12">
        <f t="shared" si="0"/>
        <v>80</v>
      </c>
      <c r="G35" s="3"/>
      <c r="H35" s="3">
        <v>80</v>
      </c>
      <c r="I35" s="3"/>
      <c r="J35" s="45"/>
    </row>
    <row r="36" spans="1:10" ht="36.75" customHeight="1">
      <c r="A36" s="52">
        <v>10</v>
      </c>
      <c r="B36" s="104" t="s">
        <v>92</v>
      </c>
      <c r="C36" s="105" t="s">
        <v>20</v>
      </c>
      <c r="D36" s="44" t="s">
        <v>51</v>
      </c>
      <c r="E36" s="12" t="s">
        <v>158</v>
      </c>
      <c r="F36" s="12">
        <f t="shared" si="0"/>
        <v>27628.9</v>
      </c>
      <c r="G36" s="12">
        <f>SUM(G37:G39)</f>
        <v>0</v>
      </c>
      <c r="H36" s="12">
        <f>SUM(H37:H39)</f>
        <v>27024</v>
      </c>
      <c r="I36" s="12">
        <f>SUM(I37:I39)</f>
        <v>604.9</v>
      </c>
      <c r="J36" s="44" t="s">
        <v>93</v>
      </c>
    </row>
    <row r="37" spans="1:10" ht="22.5" customHeight="1">
      <c r="A37" s="53"/>
      <c r="B37" s="42"/>
      <c r="C37" s="106"/>
      <c r="D37" s="55"/>
      <c r="E37" s="3">
        <v>2010</v>
      </c>
      <c r="F37" s="12">
        <f t="shared" si="0"/>
        <v>8240.9</v>
      </c>
      <c r="G37" s="3"/>
      <c r="H37" s="3">
        <v>7946</v>
      </c>
      <c r="I37" s="3">
        <v>294.9</v>
      </c>
      <c r="J37" s="55"/>
    </row>
    <row r="38" spans="1:10" ht="23.25" customHeight="1">
      <c r="A38" s="53"/>
      <c r="B38" s="42"/>
      <c r="C38" s="106"/>
      <c r="D38" s="55"/>
      <c r="E38" s="3">
        <v>2011</v>
      </c>
      <c r="F38" s="12">
        <f t="shared" si="0"/>
        <v>10803</v>
      </c>
      <c r="G38" s="3"/>
      <c r="H38" s="3">
        <v>10648</v>
      </c>
      <c r="I38" s="3">
        <v>155</v>
      </c>
      <c r="J38" s="55"/>
    </row>
    <row r="39" spans="1:10" ht="30.75" customHeight="1">
      <c r="A39" s="60"/>
      <c r="B39" s="43"/>
      <c r="C39" s="62"/>
      <c r="D39" s="46"/>
      <c r="E39" s="3">
        <v>2012</v>
      </c>
      <c r="F39" s="12">
        <f t="shared" si="0"/>
        <v>8585</v>
      </c>
      <c r="G39" s="3"/>
      <c r="H39" s="3">
        <v>8430</v>
      </c>
      <c r="I39" s="3">
        <v>155</v>
      </c>
      <c r="J39" s="46"/>
    </row>
    <row r="40" spans="1:10" ht="51" customHeight="1">
      <c r="A40" s="84">
        <v>11</v>
      </c>
      <c r="B40" s="98" t="s">
        <v>94</v>
      </c>
      <c r="C40" s="98" t="s">
        <v>135</v>
      </c>
      <c r="D40" s="47" t="s">
        <v>95</v>
      </c>
      <c r="E40" s="12" t="s">
        <v>158</v>
      </c>
      <c r="F40" s="12">
        <f t="shared" si="0"/>
        <v>962591.3</v>
      </c>
      <c r="G40" s="12">
        <f>SUM(G41:G43)</f>
        <v>55819.799999999996</v>
      </c>
      <c r="H40" s="12">
        <f>SUM(H41:H43)</f>
        <v>750967</v>
      </c>
      <c r="I40" s="12">
        <f>SUM(I41:I43)</f>
        <v>155804.5</v>
      </c>
      <c r="J40" s="90" t="s">
        <v>96</v>
      </c>
    </row>
    <row r="41" spans="1:10" ht="23.25" customHeight="1">
      <c r="A41" s="85"/>
      <c r="B41" s="100"/>
      <c r="C41" s="100"/>
      <c r="D41" s="48"/>
      <c r="E41" s="3">
        <v>2010</v>
      </c>
      <c r="F41" s="12">
        <f t="shared" si="0"/>
        <v>382244</v>
      </c>
      <c r="G41" s="3">
        <v>19049.1</v>
      </c>
      <c r="H41" s="3">
        <v>315300</v>
      </c>
      <c r="I41" s="3">
        <v>47894.9</v>
      </c>
      <c r="J41" s="100"/>
    </row>
    <row r="42" spans="1:10" ht="16.5" customHeight="1">
      <c r="A42" s="85"/>
      <c r="B42" s="100"/>
      <c r="C42" s="100"/>
      <c r="D42" s="48"/>
      <c r="E42" s="3">
        <v>2011</v>
      </c>
      <c r="F42" s="12">
        <f t="shared" si="0"/>
        <v>291593.6</v>
      </c>
      <c r="G42" s="3">
        <v>17876.3</v>
      </c>
      <c r="H42" s="3">
        <v>216104</v>
      </c>
      <c r="I42" s="3">
        <v>57613.3</v>
      </c>
      <c r="J42" s="100"/>
    </row>
    <row r="43" spans="1:10" ht="111.75" customHeight="1">
      <c r="A43" s="85"/>
      <c r="B43" s="100"/>
      <c r="C43" s="100"/>
      <c r="D43" s="48"/>
      <c r="E43" s="3">
        <v>2012</v>
      </c>
      <c r="F43" s="12">
        <f t="shared" si="0"/>
        <v>288753.7</v>
      </c>
      <c r="G43" s="3">
        <v>18894.4</v>
      </c>
      <c r="H43" s="3">
        <v>219563</v>
      </c>
      <c r="I43" s="3">
        <v>50296.3</v>
      </c>
      <c r="J43" s="100"/>
    </row>
    <row r="44" spans="1:10" ht="93.75" customHeight="1">
      <c r="A44" s="92">
        <v>12</v>
      </c>
      <c r="B44" s="90" t="s">
        <v>122</v>
      </c>
      <c r="C44" s="90" t="s">
        <v>37</v>
      </c>
      <c r="D44" s="47" t="s">
        <v>123</v>
      </c>
      <c r="E44" s="12" t="s">
        <v>158</v>
      </c>
      <c r="F44" s="12">
        <f aca="true" t="shared" si="1" ref="F44:F53">SUM(G44:I44)</f>
        <v>292890</v>
      </c>
      <c r="G44" s="12">
        <f>SUM(G45:G47)</f>
        <v>0</v>
      </c>
      <c r="H44" s="12">
        <f>SUM(H45:H47)</f>
        <v>292890</v>
      </c>
      <c r="I44" s="12">
        <f>SUM(I45:I47)</f>
        <v>0</v>
      </c>
      <c r="J44" s="91" t="s">
        <v>138</v>
      </c>
    </row>
    <row r="45" spans="1:10" ht="104.25" customHeight="1">
      <c r="A45" s="93"/>
      <c r="B45" s="90"/>
      <c r="C45" s="90"/>
      <c r="D45" s="47"/>
      <c r="E45" s="3">
        <v>2010</v>
      </c>
      <c r="F45" s="12">
        <f t="shared" si="1"/>
        <v>96772</v>
      </c>
      <c r="G45" s="3"/>
      <c r="H45" s="3">
        <v>96772</v>
      </c>
      <c r="I45" s="3"/>
      <c r="J45" s="90"/>
    </row>
    <row r="46" spans="1:10" ht="87.75" customHeight="1">
      <c r="A46" s="93"/>
      <c r="B46" s="90"/>
      <c r="C46" s="90"/>
      <c r="D46" s="47"/>
      <c r="E46" s="3">
        <v>2011</v>
      </c>
      <c r="F46" s="12">
        <f t="shared" si="1"/>
        <v>97384</v>
      </c>
      <c r="G46" s="3"/>
      <c r="H46" s="3">
        <v>97384</v>
      </c>
      <c r="I46" s="3"/>
      <c r="J46" s="90"/>
    </row>
    <row r="47" spans="1:10" ht="49.5" customHeight="1">
      <c r="A47" s="93"/>
      <c r="B47" s="90"/>
      <c r="C47" s="90"/>
      <c r="D47" s="47"/>
      <c r="E47" s="3">
        <v>2012</v>
      </c>
      <c r="F47" s="12">
        <f t="shared" si="1"/>
        <v>98734</v>
      </c>
      <c r="G47" s="3"/>
      <c r="H47" s="3">
        <v>98734</v>
      </c>
      <c r="I47" s="3"/>
      <c r="J47" s="90"/>
    </row>
    <row r="48" spans="1:10" ht="168">
      <c r="A48" s="10">
        <v>13</v>
      </c>
      <c r="B48" s="24" t="s">
        <v>136</v>
      </c>
      <c r="C48" s="24" t="s">
        <v>60</v>
      </c>
      <c r="D48" s="4" t="s">
        <v>137</v>
      </c>
      <c r="E48" s="12" t="s">
        <v>158</v>
      </c>
      <c r="F48" s="12">
        <f t="shared" si="1"/>
        <v>29000</v>
      </c>
      <c r="G48" s="3">
        <v>15000</v>
      </c>
      <c r="H48" s="3">
        <v>14000</v>
      </c>
      <c r="I48" s="3"/>
      <c r="J48" s="25" t="s">
        <v>139</v>
      </c>
    </row>
    <row r="49" spans="1:10" ht="100.5" customHeight="1">
      <c r="A49" s="10">
        <v>14</v>
      </c>
      <c r="B49" s="24" t="s">
        <v>21</v>
      </c>
      <c r="C49" s="24" t="s">
        <v>22</v>
      </c>
      <c r="D49" s="4" t="s">
        <v>23</v>
      </c>
      <c r="E49" s="12" t="s">
        <v>158</v>
      </c>
      <c r="F49" s="12">
        <f>SUM(G49:I49)</f>
        <v>1000</v>
      </c>
      <c r="G49" s="3"/>
      <c r="H49" s="3">
        <v>1000</v>
      </c>
      <c r="I49" s="3"/>
      <c r="J49" s="25" t="s">
        <v>24</v>
      </c>
    </row>
    <row r="50" spans="1:10" ht="30.75" customHeight="1">
      <c r="A50" s="10">
        <v>15</v>
      </c>
      <c r="B50" s="90" t="s">
        <v>4</v>
      </c>
      <c r="C50" s="90" t="s">
        <v>5</v>
      </c>
      <c r="D50" s="47" t="s">
        <v>6</v>
      </c>
      <c r="E50" s="12" t="s">
        <v>158</v>
      </c>
      <c r="F50" s="12">
        <f t="shared" si="1"/>
        <v>18718.9</v>
      </c>
      <c r="G50" s="12">
        <f>SUM(G51:G53)</f>
        <v>14118.900000000001</v>
      </c>
      <c r="H50" s="12">
        <f>SUM(H51:H53)</f>
        <v>4600</v>
      </c>
      <c r="I50" s="12">
        <f>SUM(I51:I53)</f>
        <v>0</v>
      </c>
      <c r="J50" s="91" t="s">
        <v>7</v>
      </c>
    </row>
    <row r="51" spans="2:10" ht="24" customHeight="1">
      <c r="B51" s="90"/>
      <c r="C51" s="90"/>
      <c r="D51" s="47"/>
      <c r="E51" s="3">
        <v>2011</v>
      </c>
      <c r="F51" s="12">
        <f t="shared" si="1"/>
        <v>6006.3</v>
      </c>
      <c r="G51" s="3">
        <v>4706.3</v>
      </c>
      <c r="H51" s="3">
        <v>1300</v>
      </c>
      <c r="I51" s="3"/>
      <c r="J51" s="90"/>
    </row>
    <row r="52" spans="2:10" ht="42" customHeight="1">
      <c r="B52" s="90"/>
      <c r="C52" s="90"/>
      <c r="D52" s="47"/>
      <c r="E52" s="3">
        <v>2012</v>
      </c>
      <c r="F52" s="12">
        <f t="shared" si="1"/>
        <v>6306.3</v>
      </c>
      <c r="G52" s="3">
        <v>4706.3</v>
      </c>
      <c r="H52" s="3">
        <v>1600</v>
      </c>
      <c r="I52" s="3"/>
      <c r="J52" s="90"/>
    </row>
    <row r="53" spans="2:10" ht="45.75" customHeight="1">
      <c r="B53" s="90"/>
      <c r="C53" s="90"/>
      <c r="D53" s="47"/>
      <c r="E53" s="3">
        <v>2013</v>
      </c>
      <c r="F53" s="12">
        <f t="shared" si="1"/>
        <v>6406.3</v>
      </c>
      <c r="G53" s="3">
        <v>4706.3</v>
      </c>
      <c r="H53" s="3">
        <v>1700</v>
      </c>
      <c r="I53" s="3"/>
      <c r="J53" s="90"/>
    </row>
    <row r="54" spans="1:10" ht="29.25" customHeight="1">
      <c r="A54" s="10">
        <v>16</v>
      </c>
      <c r="B54" s="90" t="s">
        <v>42</v>
      </c>
      <c r="C54" s="90" t="s">
        <v>46</v>
      </c>
      <c r="D54" s="47" t="s">
        <v>43</v>
      </c>
      <c r="E54" s="12" t="s">
        <v>158</v>
      </c>
      <c r="F54" s="12">
        <f aca="true" t="shared" si="2" ref="F54:F61">SUM(G54:I54)</f>
        <v>28227.4</v>
      </c>
      <c r="G54" s="12">
        <f>SUM(G55:G57)</f>
        <v>18422.4</v>
      </c>
      <c r="H54" s="12">
        <f>SUM(H55:H57)</f>
        <v>5755</v>
      </c>
      <c r="I54" s="12">
        <f>SUM(I55:I57)</f>
        <v>4050</v>
      </c>
      <c r="J54" s="91" t="s">
        <v>52</v>
      </c>
    </row>
    <row r="55" spans="2:10" ht="53.25" customHeight="1">
      <c r="B55" s="90"/>
      <c r="C55" s="90"/>
      <c r="D55" s="47"/>
      <c r="E55" s="3">
        <v>2011</v>
      </c>
      <c r="F55" s="12">
        <f t="shared" si="2"/>
        <v>9190.8</v>
      </c>
      <c r="G55" s="3">
        <v>6140.8</v>
      </c>
      <c r="H55" s="3">
        <v>1800</v>
      </c>
      <c r="I55" s="3">
        <v>1250</v>
      </c>
      <c r="J55" s="100"/>
    </row>
    <row r="56" spans="2:10" ht="58.5" customHeight="1">
      <c r="B56" s="90"/>
      <c r="C56" s="90"/>
      <c r="D56" s="47"/>
      <c r="E56" s="3">
        <v>2012</v>
      </c>
      <c r="F56" s="12">
        <f t="shared" si="2"/>
        <v>9410.8</v>
      </c>
      <c r="G56" s="3">
        <v>6140.8</v>
      </c>
      <c r="H56" s="3">
        <v>1920</v>
      </c>
      <c r="I56" s="3">
        <v>1350</v>
      </c>
      <c r="J56" s="100"/>
    </row>
    <row r="57" spans="2:10" ht="70.5" customHeight="1">
      <c r="B57" s="90"/>
      <c r="C57" s="90"/>
      <c r="D57" s="47"/>
      <c r="E57" s="3">
        <v>2013</v>
      </c>
      <c r="F57" s="12">
        <f t="shared" si="2"/>
        <v>9625.8</v>
      </c>
      <c r="G57" s="3">
        <v>6140.8</v>
      </c>
      <c r="H57" s="3">
        <v>2035</v>
      </c>
      <c r="I57" s="3">
        <v>1450</v>
      </c>
      <c r="J57" s="100"/>
    </row>
    <row r="58" spans="1:10" ht="116.25" customHeight="1">
      <c r="A58" s="10">
        <v>17</v>
      </c>
      <c r="B58" s="90" t="s">
        <v>47</v>
      </c>
      <c r="C58" s="90" t="s">
        <v>48</v>
      </c>
      <c r="D58" s="47" t="s">
        <v>49</v>
      </c>
      <c r="E58" s="12" t="s">
        <v>158</v>
      </c>
      <c r="F58" s="12">
        <f t="shared" si="2"/>
        <v>2172649.8</v>
      </c>
      <c r="G58" s="12">
        <f>SUM(G59:G61)</f>
        <v>1275139</v>
      </c>
      <c r="H58" s="12">
        <f>SUM(H59:H61)</f>
        <v>789018.7999999999</v>
      </c>
      <c r="I58" s="12">
        <f>SUM(I59:I61)</f>
        <v>108492</v>
      </c>
      <c r="J58" s="94" t="s">
        <v>50</v>
      </c>
    </row>
    <row r="59" spans="2:10" ht="120.75" customHeight="1">
      <c r="B59" s="90"/>
      <c r="C59" s="90"/>
      <c r="D59" s="47"/>
      <c r="E59" s="3">
        <v>2011</v>
      </c>
      <c r="F59" s="12">
        <f t="shared" si="2"/>
        <v>712535.6</v>
      </c>
      <c r="G59" s="3">
        <v>419237</v>
      </c>
      <c r="H59" s="3">
        <v>259516.6</v>
      </c>
      <c r="I59" s="3">
        <v>33782</v>
      </c>
      <c r="J59" s="95"/>
    </row>
    <row r="60" spans="2:10" ht="61.5" customHeight="1">
      <c r="B60" s="90"/>
      <c r="C60" s="90"/>
      <c r="D60" s="47"/>
      <c r="E60" s="3">
        <v>2012</v>
      </c>
      <c r="F60" s="12">
        <f t="shared" si="2"/>
        <v>726506.6</v>
      </c>
      <c r="G60" s="3">
        <v>426014</v>
      </c>
      <c r="H60" s="3">
        <v>264392.6</v>
      </c>
      <c r="I60" s="3">
        <v>36100</v>
      </c>
      <c r="J60" s="95"/>
    </row>
    <row r="61" spans="2:10" ht="57.75" customHeight="1">
      <c r="B61" s="90"/>
      <c r="C61" s="90"/>
      <c r="D61" s="47"/>
      <c r="E61" s="3">
        <v>2013</v>
      </c>
      <c r="F61" s="12">
        <f t="shared" si="2"/>
        <v>733607.6</v>
      </c>
      <c r="G61" s="3">
        <v>429888</v>
      </c>
      <c r="H61" s="3">
        <v>265109.6</v>
      </c>
      <c r="I61" s="3">
        <v>38610</v>
      </c>
      <c r="J61" s="96"/>
    </row>
  </sheetData>
  <mergeCells count="85">
    <mergeCell ref="C58:C61"/>
    <mergeCell ref="D50:D53"/>
    <mergeCell ref="J50:J53"/>
    <mergeCell ref="J54:J57"/>
    <mergeCell ref="B54:B57"/>
    <mergeCell ref="C54:C57"/>
    <mergeCell ref="D54:D57"/>
    <mergeCell ref="J40:J43"/>
    <mergeCell ref="A40:A43"/>
    <mergeCell ref="B40:B43"/>
    <mergeCell ref="C40:C43"/>
    <mergeCell ref="D40:D43"/>
    <mergeCell ref="J34:J35"/>
    <mergeCell ref="A36:A39"/>
    <mergeCell ref="B36:B39"/>
    <mergeCell ref="C36:C39"/>
    <mergeCell ref="D36:D39"/>
    <mergeCell ref="J36:J39"/>
    <mergeCell ref="A34:A35"/>
    <mergeCell ref="B34:B35"/>
    <mergeCell ref="C34:C35"/>
    <mergeCell ref="D34:D35"/>
    <mergeCell ref="J30:J31"/>
    <mergeCell ref="A32:A33"/>
    <mergeCell ref="B32:B33"/>
    <mergeCell ref="C32:C33"/>
    <mergeCell ref="D32:D33"/>
    <mergeCell ref="J32:J33"/>
    <mergeCell ref="A30:A31"/>
    <mergeCell ref="B30:B31"/>
    <mergeCell ref="C30:C31"/>
    <mergeCell ref="D30:D31"/>
    <mergeCell ref="J22:J25"/>
    <mergeCell ref="A26:A29"/>
    <mergeCell ref="B26:B29"/>
    <mergeCell ref="C26:C29"/>
    <mergeCell ref="D26:D29"/>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B58:B61"/>
    <mergeCell ref="D58:D61"/>
    <mergeCell ref="J44:J47"/>
    <mergeCell ref="A44:A47"/>
    <mergeCell ref="B44:B47"/>
    <mergeCell ref="C44:C47"/>
    <mergeCell ref="D44:D47"/>
    <mergeCell ref="J58:J61"/>
    <mergeCell ref="B50:B53"/>
    <mergeCell ref="C50:C53"/>
  </mergeCells>
  <printOptions/>
  <pageMargins left="0.3937007874015748" right="0.3937007874015748" top="0.3937007874015748"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55"/>
  <sheetViews>
    <sheetView workbookViewId="0" topLeftCell="A10">
      <selection activeCell="C14" sqref="C14:C17"/>
    </sheetView>
  </sheetViews>
  <sheetFormatPr defaultColWidth="9.00390625" defaultRowHeight="12.75"/>
  <cols>
    <col min="1" max="1" width="4.00390625" style="10" customWidth="1"/>
    <col min="2" max="2" width="17.375" style="10" customWidth="1"/>
    <col min="3" max="3" width="13.75390625" style="10" customWidth="1"/>
    <col min="4" max="4" width="18.25390625" style="9" customWidth="1"/>
    <col min="5" max="6" width="7.875" style="2" customWidth="1"/>
    <col min="7" max="7" width="8.875" style="2" customWidth="1"/>
    <col min="8" max="8" width="10.125" style="2" customWidth="1"/>
    <col min="9" max="9" width="9.125" style="2" customWidth="1"/>
    <col min="10" max="10" width="44.00390625" style="10" customWidth="1"/>
    <col min="11" max="16384" width="9.125" style="2" customWidth="1"/>
  </cols>
  <sheetData>
    <row r="1" spans="1:10" ht="12">
      <c r="A1" s="97" t="s">
        <v>25</v>
      </c>
      <c r="B1" s="97"/>
      <c r="C1" s="97"/>
      <c r="D1" s="97"/>
      <c r="E1" s="97"/>
      <c r="F1" s="97"/>
      <c r="G1" s="97"/>
      <c r="H1" s="97"/>
      <c r="I1" s="97"/>
      <c r="J1" s="97"/>
    </row>
    <row r="3" spans="1:10" ht="47.25" customHeight="1">
      <c r="A3" s="70" t="s">
        <v>142</v>
      </c>
      <c r="B3" s="70" t="s">
        <v>163</v>
      </c>
      <c r="C3" s="88" t="s">
        <v>164</v>
      </c>
      <c r="D3" s="70" t="s">
        <v>143</v>
      </c>
      <c r="E3" s="64" t="s">
        <v>193</v>
      </c>
      <c r="F3" s="65"/>
      <c r="G3" s="58" t="s">
        <v>144</v>
      </c>
      <c r="H3" s="58"/>
      <c r="I3" s="58"/>
      <c r="J3" s="72" t="s">
        <v>175</v>
      </c>
    </row>
    <row r="4" spans="1:10" ht="21" customHeight="1">
      <c r="A4" s="87"/>
      <c r="B4" s="87"/>
      <c r="C4" s="89"/>
      <c r="D4" s="87"/>
      <c r="E4" s="68" t="s">
        <v>194</v>
      </c>
      <c r="F4" s="68" t="s">
        <v>148</v>
      </c>
      <c r="G4" s="70" t="s">
        <v>145</v>
      </c>
      <c r="H4" s="70" t="s">
        <v>146</v>
      </c>
      <c r="I4" s="70" t="s">
        <v>147</v>
      </c>
      <c r="J4" s="73"/>
    </row>
    <row r="5" spans="1:10" ht="30.75" customHeight="1">
      <c r="A5" s="60"/>
      <c r="B5" s="60"/>
      <c r="C5" s="60"/>
      <c r="D5" s="60"/>
      <c r="E5" s="69"/>
      <c r="F5" s="69"/>
      <c r="G5" s="71"/>
      <c r="H5" s="60"/>
      <c r="I5" s="71"/>
      <c r="J5" s="43"/>
    </row>
    <row r="6" spans="1:10" ht="71.25" customHeight="1">
      <c r="A6" s="52">
        <v>1</v>
      </c>
      <c r="B6" s="98" t="s">
        <v>59</v>
      </c>
      <c r="C6" s="98" t="s">
        <v>183</v>
      </c>
      <c r="D6" s="44" t="s">
        <v>61</v>
      </c>
      <c r="E6" s="12" t="s">
        <v>158</v>
      </c>
      <c r="F6" s="12">
        <f>SUM(G6:I6)</f>
        <v>116519.1</v>
      </c>
      <c r="G6" s="12">
        <f>SUM(G7:G9)</f>
        <v>0</v>
      </c>
      <c r="H6" s="12">
        <f>SUM(H7:H9)</f>
        <v>104815</v>
      </c>
      <c r="I6" s="12">
        <f>SUM(I7:I9)</f>
        <v>11704.1</v>
      </c>
      <c r="J6" s="41" t="s">
        <v>67</v>
      </c>
    </row>
    <row r="7" spans="1:10" ht="70.5" customHeight="1">
      <c r="A7" s="53"/>
      <c r="B7" s="48"/>
      <c r="C7" s="48"/>
      <c r="D7" s="55"/>
      <c r="E7" s="3">
        <v>2010</v>
      </c>
      <c r="F7" s="12">
        <f aca="true" t="shared" si="0" ref="F7:F55">SUM(G7:I7)</f>
        <v>37294.1</v>
      </c>
      <c r="G7" s="3"/>
      <c r="H7" s="3">
        <v>32090</v>
      </c>
      <c r="I7" s="3">
        <v>5204.1</v>
      </c>
      <c r="J7" s="42"/>
    </row>
    <row r="8" spans="1:10" ht="59.25" customHeight="1">
      <c r="A8" s="53"/>
      <c r="B8" s="48"/>
      <c r="C8" s="48"/>
      <c r="D8" s="55"/>
      <c r="E8" s="3">
        <v>2011</v>
      </c>
      <c r="F8" s="12">
        <f t="shared" si="0"/>
        <v>39171</v>
      </c>
      <c r="G8" s="3"/>
      <c r="H8" s="3">
        <v>35971</v>
      </c>
      <c r="I8" s="3">
        <v>3200</v>
      </c>
      <c r="J8" s="42"/>
    </row>
    <row r="9" spans="1:10" ht="30.75" customHeight="1">
      <c r="A9" s="54"/>
      <c r="B9" s="48"/>
      <c r="C9" s="48"/>
      <c r="D9" s="56"/>
      <c r="E9" s="3">
        <v>2012</v>
      </c>
      <c r="F9" s="12">
        <f t="shared" si="0"/>
        <v>40054</v>
      </c>
      <c r="G9" s="3"/>
      <c r="H9" s="3">
        <v>36754</v>
      </c>
      <c r="I9" s="3">
        <v>3300</v>
      </c>
      <c r="J9" s="43"/>
    </row>
    <row r="10" spans="1:10" ht="105.75" customHeight="1">
      <c r="A10" s="52">
        <v>2</v>
      </c>
      <c r="B10" s="98" t="s">
        <v>62</v>
      </c>
      <c r="C10" s="98" t="s">
        <v>31</v>
      </c>
      <c r="D10" s="44" t="s">
        <v>63</v>
      </c>
      <c r="E10" s="12" t="s">
        <v>158</v>
      </c>
      <c r="F10" s="12">
        <f t="shared" si="0"/>
        <v>6094.7</v>
      </c>
      <c r="G10" s="12">
        <f>SUM(G11:G13)</f>
        <v>0</v>
      </c>
      <c r="H10" s="12">
        <f>SUM(H11:H13)</f>
        <v>6094.7</v>
      </c>
      <c r="I10" s="12">
        <f>SUM(I11:I13)</f>
        <v>0</v>
      </c>
      <c r="J10" s="44" t="s">
        <v>64</v>
      </c>
    </row>
    <row r="11" spans="1:10" ht="57" customHeight="1">
      <c r="A11" s="59"/>
      <c r="B11" s="48"/>
      <c r="C11" s="48"/>
      <c r="D11" s="42"/>
      <c r="E11" s="3">
        <v>2010</v>
      </c>
      <c r="F11" s="12">
        <f t="shared" si="0"/>
        <v>2004.7</v>
      </c>
      <c r="G11" s="3"/>
      <c r="H11" s="3">
        <v>2004.7</v>
      </c>
      <c r="I11" s="3"/>
      <c r="J11" s="45"/>
    </row>
    <row r="12" spans="1:10" ht="83.25" customHeight="1">
      <c r="A12" s="59"/>
      <c r="B12" s="48"/>
      <c r="C12" s="48"/>
      <c r="D12" s="42"/>
      <c r="E12" s="3">
        <v>2011</v>
      </c>
      <c r="F12" s="12">
        <f t="shared" si="0"/>
        <v>2540</v>
      </c>
      <c r="G12" s="3"/>
      <c r="H12" s="3">
        <v>2540</v>
      </c>
      <c r="I12" s="3"/>
      <c r="J12" s="45"/>
    </row>
    <row r="13" spans="1:10" ht="69" customHeight="1">
      <c r="A13" s="60"/>
      <c r="B13" s="99"/>
      <c r="C13" s="99"/>
      <c r="D13" s="43"/>
      <c r="E13" s="3">
        <v>2012</v>
      </c>
      <c r="F13" s="12">
        <f t="shared" si="0"/>
        <v>1550</v>
      </c>
      <c r="G13" s="3"/>
      <c r="H13" s="3">
        <v>1550</v>
      </c>
      <c r="I13" s="3"/>
      <c r="J13" s="46"/>
    </row>
    <row r="14" spans="1:10" ht="60" customHeight="1">
      <c r="A14" s="52">
        <v>3</v>
      </c>
      <c r="B14" s="98" t="s">
        <v>68</v>
      </c>
      <c r="C14" s="98" t="s">
        <v>182</v>
      </c>
      <c r="D14" s="44" t="s">
        <v>69</v>
      </c>
      <c r="E14" s="12" t="s">
        <v>158</v>
      </c>
      <c r="F14" s="12">
        <f t="shared" si="0"/>
        <v>63768</v>
      </c>
      <c r="G14" s="12">
        <f>SUM(G15:G17)</f>
        <v>0</v>
      </c>
      <c r="H14" s="12">
        <f>SUM(H15:H17)</f>
        <v>62280</v>
      </c>
      <c r="I14" s="12">
        <f>SUM(I15:I17)</f>
        <v>1488</v>
      </c>
      <c r="J14" s="41" t="s">
        <v>70</v>
      </c>
    </row>
    <row r="15" spans="1:10" ht="62.25" customHeight="1">
      <c r="A15" s="53"/>
      <c r="B15" s="48"/>
      <c r="C15" s="100"/>
      <c r="D15" s="55"/>
      <c r="E15" s="3">
        <v>2010</v>
      </c>
      <c r="F15" s="12">
        <f t="shared" si="0"/>
        <v>18471</v>
      </c>
      <c r="G15" s="3"/>
      <c r="H15" s="3">
        <v>17683</v>
      </c>
      <c r="I15" s="3">
        <v>788</v>
      </c>
      <c r="J15" s="42"/>
    </row>
    <row r="16" spans="1:10" ht="45.75" customHeight="1">
      <c r="A16" s="53"/>
      <c r="B16" s="48"/>
      <c r="C16" s="100"/>
      <c r="D16" s="55"/>
      <c r="E16" s="3">
        <v>2011</v>
      </c>
      <c r="F16" s="12">
        <f t="shared" si="0"/>
        <v>22273</v>
      </c>
      <c r="G16" s="3"/>
      <c r="H16" s="3">
        <v>21923</v>
      </c>
      <c r="I16" s="3">
        <v>350</v>
      </c>
      <c r="J16" s="42"/>
    </row>
    <row r="17" spans="1:10" ht="50.25" customHeight="1">
      <c r="A17" s="54"/>
      <c r="B17" s="48"/>
      <c r="C17" s="100"/>
      <c r="D17" s="56"/>
      <c r="E17" s="3">
        <v>2012</v>
      </c>
      <c r="F17" s="12">
        <f t="shared" si="0"/>
        <v>23024</v>
      </c>
      <c r="G17" s="3"/>
      <c r="H17" s="3">
        <v>22674</v>
      </c>
      <c r="I17" s="3">
        <v>350</v>
      </c>
      <c r="J17" s="43"/>
    </row>
    <row r="18" spans="1:10" ht="75" customHeight="1">
      <c r="A18" s="52">
        <v>4</v>
      </c>
      <c r="B18" s="98" t="s">
        <v>71</v>
      </c>
      <c r="C18" s="98" t="s">
        <v>44</v>
      </c>
      <c r="D18" s="44" t="s">
        <v>72</v>
      </c>
      <c r="E18" s="12" t="s">
        <v>158</v>
      </c>
      <c r="F18" s="12">
        <f t="shared" si="0"/>
        <v>259902.7</v>
      </c>
      <c r="G18" s="12">
        <f>SUM(G19:G21)</f>
        <v>0</v>
      </c>
      <c r="H18" s="12">
        <f>SUM(H19:H21)</f>
        <v>251459.90000000002</v>
      </c>
      <c r="I18" s="12">
        <f>SUM(I19:I21)</f>
        <v>8442.8</v>
      </c>
      <c r="J18" s="44" t="s">
        <v>73</v>
      </c>
    </row>
    <row r="19" spans="1:10" ht="51" customHeight="1">
      <c r="A19" s="53"/>
      <c r="B19" s="100"/>
      <c r="C19" s="100"/>
      <c r="D19" s="55"/>
      <c r="E19" s="3">
        <v>2010</v>
      </c>
      <c r="F19" s="12">
        <f t="shared" si="0"/>
        <v>81789.3</v>
      </c>
      <c r="G19" s="21"/>
      <c r="H19" s="21">
        <v>76836.5</v>
      </c>
      <c r="I19" s="21">
        <v>4952.8</v>
      </c>
      <c r="J19" s="45"/>
    </row>
    <row r="20" spans="1:10" ht="43.5" customHeight="1">
      <c r="A20" s="53"/>
      <c r="B20" s="100"/>
      <c r="C20" s="100"/>
      <c r="D20" s="55"/>
      <c r="E20" s="3">
        <v>2011</v>
      </c>
      <c r="F20" s="12">
        <f t="shared" si="0"/>
        <v>89011.7</v>
      </c>
      <c r="G20" s="3"/>
      <c r="H20" s="3">
        <v>87321.7</v>
      </c>
      <c r="I20" s="3">
        <v>1690</v>
      </c>
      <c r="J20" s="45"/>
    </row>
    <row r="21" spans="1:10" ht="71.25" customHeight="1">
      <c r="A21" s="53"/>
      <c r="B21" s="100"/>
      <c r="C21" s="100"/>
      <c r="D21" s="55"/>
      <c r="E21" s="3">
        <v>2012</v>
      </c>
      <c r="F21" s="12">
        <f t="shared" si="0"/>
        <v>89101.7</v>
      </c>
      <c r="G21" s="3"/>
      <c r="H21" s="3">
        <v>87301.7</v>
      </c>
      <c r="I21" s="3">
        <v>1800</v>
      </c>
      <c r="J21" s="46"/>
    </row>
    <row r="22" spans="1:10" ht="45" customHeight="1">
      <c r="A22" s="52">
        <v>5</v>
      </c>
      <c r="B22" s="98" t="s">
        <v>74</v>
      </c>
      <c r="C22" s="98" t="s">
        <v>8</v>
      </c>
      <c r="D22" s="44" t="s">
        <v>75</v>
      </c>
      <c r="E22" s="12" t="s">
        <v>158</v>
      </c>
      <c r="F22" s="12">
        <f t="shared" si="0"/>
        <v>14600</v>
      </c>
      <c r="G22" s="12">
        <f>SUM(G23:G25)</f>
        <v>0</v>
      </c>
      <c r="H22" s="12">
        <f>SUM(H23:H25)</f>
        <v>14600</v>
      </c>
      <c r="I22" s="12">
        <f>SUM(I23:I25)</f>
        <v>0</v>
      </c>
      <c r="J22" s="41" t="s">
        <v>76</v>
      </c>
    </row>
    <row r="23" spans="1:10" ht="33.75" customHeight="1">
      <c r="A23" s="53"/>
      <c r="B23" s="100"/>
      <c r="C23" s="100"/>
      <c r="D23" s="55"/>
      <c r="E23" s="3">
        <v>2010</v>
      </c>
      <c r="F23" s="12">
        <f t="shared" si="0"/>
        <v>5000</v>
      </c>
      <c r="G23" s="20"/>
      <c r="H23" s="20">
        <v>5000</v>
      </c>
      <c r="I23" s="3"/>
      <c r="J23" s="95"/>
    </row>
    <row r="24" spans="1:10" ht="24.75" customHeight="1">
      <c r="A24" s="53"/>
      <c r="B24" s="100"/>
      <c r="C24" s="100"/>
      <c r="D24" s="55"/>
      <c r="E24" s="3">
        <v>2011</v>
      </c>
      <c r="F24" s="12">
        <f t="shared" si="0"/>
        <v>4600</v>
      </c>
      <c r="G24" s="3"/>
      <c r="H24" s="3">
        <v>4600</v>
      </c>
      <c r="I24" s="3"/>
      <c r="J24" s="95"/>
    </row>
    <row r="25" spans="1:10" ht="41.25" customHeight="1">
      <c r="A25" s="53"/>
      <c r="B25" s="100"/>
      <c r="C25" s="100"/>
      <c r="D25" s="55"/>
      <c r="E25" s="3">
        <v>2012</v>
      </c>
      <c r="F25" s="12">
        <f t="shared" si="0"/>
        <v>5000</v>
      </c>
      <c r="G25" s="3"/>
      <c r="H25" s="3">
        <v>5000</v>
      </c>
      <c r="I25" s="3"/>
      <c r="J25" s="96"/>
    </row>
    <row r="26" spans="1:10" ht="39.75" customHeight="1">
      <c r="A26" s="52">
        <v>6</v>
      </c>
      <c r="B26" s="101" t="s">
        <v>77</v>
      </c>
      <c r="C26" s="98" t="s">
        <v>30</v>
      </c>
      <c r="D26" s="44" t="s">
        <v>78</v>
      </c>
      <c r="E26" s="12" t="s">
        <v>158</v>
      </c>
      <c r="F26" s="12">
        <f t="shared" si="0"/>
        <v>8147</v>
      </c>
      <c r="G26" s="12">
        <f>SUM(G27:G29)</f>
        <v>0</v>
      </c>
      <c r="H26" s="12">
        <f>SUM(H27:H29)</f>
        <v>8147</v>
      </c>
      <c r="I26" s="12">
        <f>SUM(I27:I29)</f>
        <v>0</v>
      </c>
      <c r="J26" s="44" t="s">
        <v>79</v>
      </c>
    </row>
    <row r="27" spans="1:10" ht="45" customHeight="1">
      <c r="A27" s="53"/>
      <c r="B27" s="100"/>
      <c r="C27" s="100"/>
      <c r="D27" s="55"/>
      <c r="E27" s="3">
        <v>2010</v>
      </c>
      <c r="F27" s="12">
        <f t="shared" si="0"/>
        <v>3947</v>
      </c>
      <c r="G27" s="3"/>
      <c r="H27" s="3">
        <v>3947</v>
      </c>
      <c r="I27" s="3"/>
      <c r="J27" s="55"/>
    </row>
    <row r="28" spans="1:10" ht="48" customHeight="1">
      <c r="A28" s="53"/>
      <c r="B28" s="100"/>
      <c r="C28" s="100"/>
      <c r="D28" s="55"/>
      <c r="E28" s="3">
        <v>2011</v>
      </c>
      <c r="F28" s="12">
        <f t="shared" si="0"/>
        <v>2000</v>
      </c>
      <c r="G28" s="3"/>
      <c r="H28" s="3">
        <v>2000</v>
      </c>
      <c r="I28" s="3"/>
      <c r="J28" s="45"/>
    </row>
    <row r="29" spans="1:10" ht="125.25" customHeight="1">
      <c r="A29" s="54"/>
      <c r="B29" s="100"/>
      <c r="C29" s="100"/>
      <c r="D29" s="56"/>
      <c r="E29" s="3">
        <v>2012</v>
      </c>
      <c r="F29" s="12">
        <f t="shared" si="0"/>
        <v>2200</v>
      </c>
      <c r="G29" s="3"/>
      <c r="H29" s="3">
        <v>2200</v>
      </c>
      <c r="I29" s="3"/>
      <c r="J29" s="46"/>
    </row>
    <row r="30" spans="1:10" ht="36.75" customHeight="1">
      <c r="A30" s="52">
        <v>7</v>
      </c>
      <c r="B30" s="104" t="s">
        <v>92</v>
      </c>
      <c r="C30" s="105" t="s">
        <v>20</v>
      </c>
      <c r="D30" s="44" t="s">
        <v>51</v>
      </c>
      <c r="E30" s="12" t="s">
        <v>158</v>
      </c>
      <c r="F30" s="12">
        <f t="shared" si="0"/>
        <v>27628.9</v>
      </c>
      <c r="G30" s="12">
        <f>SUM(G31:G33)</f>
        <v>0</v>
      </c>
      <c r="H30" s="12">
        <f>SUM(H31:H33)</f>
        <v>27024</v>
      </c>
      <c r="I30" s="12">
        <f>SUM(I31:I33)</f>
        <v>604.9</v>
      </c>
      <c r="J30" s="44" t="s">
        <v>93</v>
      </c>
    </row>
    <row r="31" spans="1:10" ht="22.5" customHeight="1">
      <c r="A31" s="53"/>
      <c r="B31" s="42"/>
      <c r="C31" s="106"/>
      <c r="D31" s="55"/>
      <c r="E31" s="3">
        <v>2010</v>
      </c>
      <c r="F31" s="12">
        <f t="shared" si="0"/>
        <v>8240.9</v>
      </c>
      <c r="G31" s="3"/>
      <c r="H31" s="3">
        <v>7946</v>
      </c>
      <c r="I31" s="3">
        <v>294.9</v>
      </c>
      <c r="J31" s="55"/>
    </row>
    <row r="32" spans="1:10" ht="23.25" customHeight="1">
      <c r="A32" s="53"/>
      <c r="B32" s="42"/>
      <c r="C32" s="106"/>
      <c r="D32" s="55"/>
      <c r="E32" s="3">
        <v>2011</v>
      </c>
      <c r="F32" s="12">
        <f t="shared" si="0"/>
        <v>10803</v>
      </c>
      <c r="G32" s="3"/>
      <c r="H32" s="3">
        <v>10648</v>
      </c>
      <c r="I32" s="3">
        <v>155</v>
      </c>
      <c r="J32" s="55"/>
    </row>
    <row r="33" spans="1:10" ht="30.75" customHeight="1">
      <c r="A33" s="60"/>
      <c r="B33" s="43"/>
      <c r="C33" s="62"/>
      <c r="D33" s="46"/>
      <c r="E33" s="3">
        <v>2012</v>
      </c>
      <c r="F33" s="12">
        <f t="shared" si="0"/>
        <v>8585</v>
      </c>
      <c r="G33" s="3"/>
      <c r="H33" s="3">
        <v>8430</v>
      </c>
      <c r="I33" s="3">
        <v>155</v>
      </c>
      <c r="J33" s="46"/>
    </row>
    <row r="34" spans="1:10" ht="51" customHeight="1">
      <c r="A34" s="84">
        <v>8</v>
      </c>
      <c r="B34" s="98" t="s">
        <v>94</v>
      </c>
      <c r="C34" s="98" t="s">
        <v>135</v>
      </c>
      <c r="D34" s="47" t="s">
        <v>95</v>
      </c>
      <c r="E34" s="12" t="s">
        <v>158</v>
      </c>
      <c r="F34" s="12">
        <f t="shared" si="0"/>
        <v>962591.3</v>
      </c>
      <c r="G34" s="12">
        <f>SUM(G35:G37)</f>
        <v>55819.799999999996</v>
      </c>
      <c r="H34" s="12">
        <f>SUM(H35:H37)</f>
        <v>750967</v>
      </c>
      <c r="I34" s="12">
        <f>SUM(I35:I37)</f>
        <v>155804.5</v>
      </c>
      <c r="J34" s="90" t="s">
        <v>96</v>
      </c>
    </row>
    <row r="35" spans="1:10" ht="23.25" customHeight="1">
      <c r="A35" s="85"/>
      <c r="B35" s="100"/>
      <c r="C35" s="100"/>
      <c r="D35" s="48"/>
      <c r="E35" s="3">
        <v>2010</v>
      </c>
      <c r="F35" s="12">
        <f t="shared" si="0"/>
        <v>382244</v>
      </c>
      <c r="G35" s="3">
        <v>19049.1</v>
      </c>
      <c r="H35" s="3">
        <v>315300</v>
      </c>
      <c r="I35" s="3">
        <v>47894.9</v>
      </c>
      <c r="J35" s="100"/>
    </row>
    <row r="36" spans="1:10" ht="16.5" customHeight="1">
      <c r="A36" s="85"/>
      <c r="B36" s="100"/>
      <c r="C36" s="100"/>
      <c r="D36" s="48"/>
      <c r="E36" s="3">
        <v>2011</v>
      </c>
      <c r="F36" s="12">
        <f t="shared" si="0"/>
        <v>291593.6</v>
      </c>
      <c r="G36" s="3">
        <v>17876.3</v>
      </c>
      <c r="H36" s="3">
        <v>216104</v>
      </c>
      <c r="I36" s="3">
        <v>57613.3</v>
      </c>
      <c r="J36" s="100"/>
    </row>
    <row r="37" spans="1:10" ht="111.75" customHeight="1">
      <c r="A37" s="85"/>
      <c r="B37" s="100"/>
      <c r="C37" s="100"/>
      <c r="D37" s="48"/>
      <c r="E37" s="3">
        <v>2012</v>
      </c>
      <c r="F37" s="12">
        <f t="shared" si="0"/>
        <v>288753.7</v>
      </c>
      <c r="G37" s="3">
        <v>18894.4</v>
      </c>
      <c r="H37" s="3">
        <v>219563</v>
      </c>
      <c r="I37" s="3">
        <v>50296.3</v>
      </c>
      <c r="J37" s="100"/>
    </row>
    <row r="38" spans="1:10" ht="93.75" customHeight="1">
      <c r="A38" s="92">
        <v>9</v>
      </c>
      <c r="B38" s="90" t="s">
        <v>122</v>
      </c>
      <c r="C38" s="90" t="s">
        <v>37</v>
      </c>
      <c r="D38" s="47" t="s">
        <v>123</v>
      </c>
      <c r="E38" s="12" t="s">
        <v>158</v>
      </c>
      <c r="F38" s="12">
        <f t="shared" si="0"/>
        <v>292890</v>
      </c>
      <c r="G38" s="12">
        <f>SUM(G39:G41)</f>
        <v>0</v>
      </c>
      <c r="H38" s="12">
        <f>SUM(H39:H41)</f>
        <v>292890</v>
      </c>
      <c r="I38" s="12">
        <f>SUM(I39:I41)</f>
        <v>0</v>
      </c>
      <c r="J38" s="91" t="s">
        <v>138</v>
      </c>
    </row>
    <row r="39" spans="1:10" ht="104.25" customHeight="1">
      <c r="A39" s="93"/>
      <c r="B39" s="90"/>
      <c r="C39" s="90"/>
      <c r="D39" s="47"/>
      <c r="E39" s="3">
        <v>2010</v>
      </c>
      <c r="F39" s="12">
        <f t="shared" si="0"/>
        <v>96772</v>
      </c>
      <c r="G39" s="3"/>
      <c r="H39" s="3">
        <v>96772</v>
      </c>
      <c r="I39" s="3"/>
      <c r="J39" s="90"/>
    </row>
    <row r="40" spans="1:10" ht="87.75" customHeight="1">
      <c r="A40" s="93"/>
      <c r="B40" s="90"/>
      <c r="C40" s="90"/>
      <c r="D40" s="47"/>
      <c r="E40" s="3">
        <v>2011</v>
      </c>
      <c r="F40" s="12">
        <f t="shared" si="0"/>
        <v>97384</v>
      </c>
      <c r="G40" s="3"/>
      <c r="H40" s="3">
        <v>97384</v>
      </c>
      <c r="I40" s="3"/>
      <c r="J40" s="90"/>
    </row>
    <row r="41" spans="1:10" ht="49.5" customHeight="1">
      <c r="A41" s="93"/>
      <c r="B41" s="90"/>
      <c r="C41" s="90"/>
      <c r="D41" s="47"/>
      <c r="E41" s="3">
        <v>2012</v>
      </c>
      <c r="F41" s="12">
        <f t="shared" si="0"/>
        <v>98734</v>
      </c>
      <c r="G41" s="3"/>
      <c r="H41" s="3">
        <v>98734</v>
      </c>
      <c r="I41" s="3"/>
      <c r="J41" s="90"/>
    </row>
    <row r="42" spans="1:10" ht="30.75" customHeight="1">
      <c r="A42" s="10">
        <v>10</v>
      </c>
      <c r="B42" s="90" t="s">
        <v>4</v>
      </c>
      <c r="C42" s="90" t="s">
        <v>5</v>
      </c>
      <c r="D42" s="47" t="s">
        <v>6</v>
      </c>
      <c r="E42" s="12" t="s">
        <v>158</v>
      </c>
      <c r="F42" s="12">
        <f t="shared" si="0"/>
        <v>18718.9</v>
      </c>
      <c r="G42" s="12">
        <f>SUM(G43:G45)</f>
        <v>14118.900000000001</v>
      </c>
      <c r="H42" s="12">
        <f>SUM(H43:H45)</f>
        <v>4600</v>
      </c>
      <c r="I42" s="12">
        <f>SUM(I43:I45)</f>
        <v>0</v>
      </c>
      <c r="J42" s="91" t="s">
        <v>7</v>
      </c>
    </row>
    <row r="43" spans="2:10" ht="24" customHeight="1">
      <c r="B43" s="90"/>
      <c r="C43" s="90"/>
      <c r="D43" s="47"/>
      <c r="E43" s="3">
        <v>2011</v>
      </c>
      <c r="F43" s="12">
        <f t="shared" si="0"/>
        <v>6006.3</v>
      </c>
      <c r="G43" s="3">
        <v>4706.3</v>
      </c>
      <c r="H43" s="3">
        <v>1300</v>
      </c>
      <c r="I43" s="3"/>
      <c r="J43" s="90"/>
    </row>
    <row r="44" spans="2:10" ht="42" customHeight="1">
      <c r="B44" s="90"/>
      <c r="C44" s="90"/>
      <c r="D44" s="47"/>
      <c r="E44" s="3">
        <v>2012</v>
      </c>
      <c r="F44" s="12">
        <f t="shared" si="0"/>
        <v>6306.3</v>
      </c>
      <c r="G44" s="3">
        <v>4706.3</v>
      </c>
      <c r="H44" s="3">
        <v>1600</v>
      </c>
      <c r="I44" s="3"/>
      <c r="J44" s="90"/>
    </row>
    <row r="45" spans="2:10" ht="45.75" customHeight="1">
      <c r="B45" s="90"/>
      <c r="C45" s="90"/>
      <c r="D45" s="47"/>
      <c r="E45" s="3">
        <v>2013</v>
      </c>
      <c r="F45" s="12">
        <f t="shared" si="0"/>
        <v>6406.3</v>
      </c>
      <c r="G45" s="3">
        <v>4706.3</v>
      </c>
      <c r="H45" s="3">
        <v>1700</v>
      </c>
      <c r="I45" s="3"/>
      <c r="J45" s="90"/>
    </row>
    <row r="46" spans="1:10" ht="29.25" customHeight="1">
      <c r="A46" s="10">
        <v>11</v>
      </c>
      <c r="B46" s="90" t="s">
        <v>42</v>
      </c>
      <c r="C46" s="90" t="s">
        <v>46</v>
      </c>
      <c r="D46" s="47" t="s">
        <v>43</v>
      </c>
      <c r="E46" s="12" t="s">
        <v>158</v>
      </c>
      <c r="F46" s="12">
        <f t="shared" si="0"/>
        <v>28227.4</v>
      </c>
      <c r="G46" s="12">
        <f>SUM(G47:G49)</f>
        <v>18422.4</v>
      </c>
      <c r="H46" s="12">
        <f>SUM(H47:H49)</f>
        <v>5755</v>
      </c>
      <c r="I46" s="12">
        <f>SUM(I47:I49)</f>
        <v>4050</v>
      </c>
      <c r="J46" s="91" t="s">
        <v>52</v>
      </c>
    </row>
    <row r="47" spans="2:10" ht="53.25" customHeight="1">
      <c r="B47" s="90"/>
      <c r="C47" s="90"/>
      <c r="D47" s="47"/>
      <c r="E47" s="3">
        <v>2011</v>
      </c>
      <c r="F47" s="12">
        <f t="shared" si="0"/>
        <v>9190.8</v>
      </c>
      <c r="G47" s="3">
        <v>6140.8</v>
      </c>
      <c r="H47" s="3">
        <v>1800</v>
      </c>
      <c r="I47" s="3">
        <v>1250</v>
      </c>
      <c r="J47" s="100"/>
    </row>
    <row r="48" spans="2:10" ht="58.5" customHeight="1">
      <c r="B48" s="90"/>
      <c r="C48" s="90"/>
      <c r="D48" s="47"/>
      <c r="E48" s="3">
        <v>2012</v>
      </c>
      <c r="F48" s="12">
        <f t="shared" si="0"/>
        <v>9410.8</v>
      </c>
      <c r="G48" s="3">
        <v>6140.8</v>
      </c>
      <c r="H48" s="3">
        <v>1920</v>
      </c>
      <c r="I48" s="3">
        <v>1350</v>
      </c>
      <c r="J48" s="100"/>
    </row>
    <row r="49" spans="2:10" ht="70.5" customHeight="1">
      <c r="B49" s="90"/>
      <c r="C49" s="90"/>
      <c r="D49" s="47"/>
      <c r="E49" s="3">
        <v>2013</v>
      </c>
      <c r="F49" s="12">
        <f t="shared" si="0"/>
        <v>9625.8</v>
      </c>
      <c r="G49" s="3">
        <v>6140.8</v>
      </c>
      <c r="H49" s="3">
        <v>2035</v>
      </c>
      <c r="I49" s="3">
        <v>1450</v>
      </c>
      <c r="J49" s="100"/>
    </row>
    <row r="50" spans="1:10" ht="116.25" customHeight="1">
      <c r="A50" s="10">
        <v>12</v>
      </c>
      <c r="B50" s="90" t="s">
        <v>47</v>
      </c>
      <c r="C50" s="90" t="s">
        <v>48</v>
      </c>
      <c r="D50" s="47" t="s">
        <v>49</v>
      </c>
      <c r="E50" s="12" t="s">
        <v>158</v>
      </c>
      <c r="F50" s="12">
        <f t="shared" si="0"/>
        <v>2172649.8</v>
      </c>
      <c r="G50" s="12">
        <f>SUM(G51:G53)</f>
        <v>1275139</v>
      </c>
      <c r="H50" s="12">
        <f>SUM(H51:H53)</f>
        <v>789018.7999999999</v>
      </c>
      <c r="I50" s="12">
        <f>SUM(I51:I53)</f>
        <v>108492</v>
      </c>
      <c r="J50" s="94" t="s">
        <v>50</v>
      </c>
    </row>
    <row r="51" spans="2:10" ht="120.75" customHeight="1">
      <c r="B51" s="90"/>
      <c r="C51" s="90"/>
      <c r="D51" s="47"/>
      <c r="E51" s="3">
        <v>2011</v>
      </c>
      <c r="F51" s="12">
        <f t="shared" si="0"/>
        <v>712535.6</v>
      </c>
      <c r="G51" s="3">
        <v>419237</v>
      </c>
      <c r="H51" s="3">
        <v>259516.6</v>
      </c>
      <c r="I51" s="3">
        <v>33782</v>
      </c>
      <c r="J51" s="95"/>
    </row>
    <row r="52" spans="2:10" ht="61.5" customHeight="1">
      <c r="B52" s="90"/>
      <c r="C52" s="90"/>
      <c r="D52" s="47"/>
      <c r="E52" s="3">
        <v>2012</v>
      </c>
      <c r="F52" s="12">
        <f t="shared" si="0"/>
        <v>726506.6</v>
      </c>
      <c r="G52" s="3">
        <v>426014</v>
      </c>
      <c r="H52" s="3">
        <v>264392.6</v>
      </c>
      <c r="I52" s="3">
        <v>36100</v>
      </c>
      <c r="J52" s="95"/>
    </row>
    <row r="53" spans="2:10" ht="57.75" customHeight="1" thickBot="1">
      <c r="B53" s="41"/>
      <c r="C53" s="41"/>
      <c r="D53" s="44"/>
      <c r="E53" s="20">
        <v>2013</v>
      </c>
      <c r="F53" s="26">
        <f t="shared" si="0"/>
        <v>733607.6</v>
      </c>
      <c r="G53" s="20">
        <v>429888</v>
      </c>
      <c r="H53" s="20">
        <v>265109.6</v>
      </c>
      <c r="I53" s="20">
        <v>38610</v>
      </c>
      <c r="J53" s="95"/>
    </row>
    <row r="54" spans="1:10" ht="81.75" customHeight="1">
      <c r="A54" s="109">
        <v>13</v>
      </c>
      <c r="B54" s="111" t="s">
        <v>105</v>
      </c>
      <c r="C54" s="111" t="s">
        <v>106</v>
      </c>
      <c r="D54" s="113" t="s">
        <v>81</v>
      </c>
      <c r="E54" s="27" t="s">
        <v>158</v>
      </c>
      <c r="F54" s="27">
        <f t="shared" si="0"/>
        <v>224680.6</v>
      </c>
      <c r="G54" s="27">
        <f>SUM(G55)</f>
        <v>39601.5</v>
      </c>
      <c r="H54" s="27">
        <f>SUM(H55)</f>
        <v>17218</v>
      </c>
      <c r="I54" s="27">
        <f>SUM(I55)</f>
        <v>167861.1</v>
      </c>
      <c r="J54" s="107" t="s">
        <v>82</v>
      </c>
    </row>
    <row r="55" spans="1:10" ht="57" customHeight="1" thickBot="1">
      <c r="A55" s="110"/>
      <c r="B55" s="112"/>
      <c r="C55" s="112"/>
      <c r="D55" s="114"/>
      <c r="E55" s="28">
        <v>2010</v>
      </c>
      <c r="F55" s="29">
        <f t="shared" si="0"/>
        <v>224680.6</v>
      </c>
      <c r="G55" s="28">
        <v>39601.5</v>
      </c>
      <c r="H55" s="28">
        <v>17218</v>
      </c>
      <c r="I55" s="28">
        <v>167861.1</v>
      </c>
      <c r="J55" s="108"/>
    </row>
  </sheetData>
  <mergeCells count="75">
    <mergeCell ref="B50:B53"/>
    <mergeCell ref="C50:C53"/>
    <mergeCell ref="D50:D53"/>
    <mergeCell ref="J50:J53"/>
    <mergeCell ref="B46:B49"/>
    <mergeCell ref="C46:C49"/>
    <mergeCell ref="D46:D49"/>
    <mergeCell ref="J46:J49"/>
    <mergeCell ref="B42:B45"/>
    <mergeCell ref="C42:C45"/>
    <mergeCell ref="D42:D45"/>
    <mergeCell ref="J42:J45"/>
    <mergeCell ref="J34:J37"/>
    <mergeCell ref="A38:A41"/>
    <mergeCell ref="B38:B41"/>
    <mergeCell ref="C38:C41"/>
    <mergeCell ref="D38:D41"/>
    <mergeCell ref="J38:J41"/>
    <mergeCell ref="A34:A37"/>
    <mergeCell ref="B34:B37"/>
    <mergeCell ref="C34:C37"/>
    <mergeCell ref="D34:D37"/>
    <mergeCell ref="A30:A33"/>
    <mergeCell ref="B30:B33"/>
    <mergeCell ref="C30:C33"/>
    <mergeCell ref="D30:D33"/>
    <mergeCell ref="J30:J33"/>
    <mergeCell ref="J22:J25"/>
    <mergeCell ref="A26:A29"/>
    <mergeCell ref="B26:B29"/>
    <mergeCell ref="C26:C29"/>
    <mergeCell ref="D26:D29"/>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J54:J55"/>
    <mergeCell ref="A54:A55"/>
    <mergeCell ref="B54:B55"/>
    <mergeCell ref="C54:C55"/>
    <mergeCell ref="D54:D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4"/>
  <sheetViews>
    <sheetView workbookViewId="0" topLeftCell="A1">
      <selection activeCell="C6" sqref="C6:C10"/>
    </sheetView>
  </sheetViews>
  <sheetFormatPr defaultColWidth="9.00390625" defaultRowHeight="12.75"/>
  <cols>
    <col min="1" max="1" width="4.375" style="8" customWidth="1"/>
    <col min="2" max="2" width="17.375" style="8" customWidth="1"/>
    <col min="3" max="3" width="14.75390625" style="8" customWidth="1"/>
    <col min="4" max="4" width="17.875" style="9" customWidth="1"/>
    <col min="5" max="5" width="7.875" style="1" customWidth="1"/>
    <col min="6" max="6" width="8.75390625" style="1" customWidth="1"/>
    <col min="7" max="7" width="10.875" style="1" customWidth="1"/>
    <col min="8" max="8" width="10.125" style="1" customWidth="1"/>
    <col min="9" max="9" width="9.125" style="1" customWidth="1"/>
    <col min="10" max="10" width="20.375" style="10" customWidth="1"/>
    <col min="11" max="16384" width="9.125" style="1" customWidth="1"/>
  </cols>
  <sheetData>
    <row r="1" spans="1:10" ht="12">
      <c r="A1" s="57" t="s">
        <v>27</v>
      </c>
      <c r="B1" s="57"/>
      <c r="C1" s="57"/>
      <c r="D1" s="57"/>
      <c r="E1" s="57"/>
      <c r="F1" s="57"/>
      <c r="G1" s="57"/>
      <c r="H1" s="57"/>
      <c r="I1" s="57"/>
      <c r="J1" s="57"/>
    </row>
    <row r="3" spans="1:11" ht="47.25" customHeight="1">
      <c r="A3" s="70" t="s">
        <v>142</v>
      </c>
      <c r="B3" s="70" t="s">
        <v>163</v>
      </c>
      <c r="C3" s="88" t="s">
        <v>164</v>
      </c>
      <c r="D3" s="70" t="s">
        <v>143</v>
      </c>
      <c r="E3" s="64" t="s">
        <v>193</v>
      </c>
      <c r="F3" s="65"/>
      <c r="G3" s="58" t="s">
        <v>144</v>
      </c>
      <c r="H3" s="58"/>
      <c r="I3" s="58"/>
      <c r="J3" s="72" t="s">
        <v>175</v>
      </c>
      <c r="K3" s="2"/>
    </row>
    <row r="4" spans="1:11" ht="21" customHeight="1">
      <c r="A4" s="87"/>
      <c r="B4" s="87"/>
      <c r="C4" s="89"/>
      <c r="D4" s="87"/>
      <c r="E4" s="68" t="s">
        <v>194</v>
      </c>
      <c r="F4" s="68" t="s">
        <v>148</v>
      </c>
      <c r="G4" s="70" t="s">
        <v>145</v>
      </c>
      <c r="H4" s="70" t="s">
        <v>146</v>
      </c>
      <c r="I4" s="70" t="s">
        <v>147</v>
      </c>
      <c r="J4" s="73"/>
      <c r="K4" s="2"/>
    </row>
    <row r="5" spans="1:11" ht="18" customHeight="1">
      <c r="A5" s="60"/>
      <c r="B5" s="60"/>
      <c r="C5" s="60"/>
      <c r="D5" s="60"/>
      <c r="E5" s="69"/>
      <c r="F5" s="69"/>
      <c r="G5" s="71"/>
      <c r="H5" s="60"/>
      <c r="I5" s="71"/>
      <c r="J5" s="43"/>
      <c r="K5" s="2"/>
    </row>
    <row r="6" spans="1:10" ht="56.25" customHeight="1">
      <c r="A6" s="49">
        <v>1</v>
      </c>
      <c r="B6" s="52" t="s">
        <v>97</v>
      </c>
      <c r="C6" s="52" t="s">
        <v>98</v>
      </c>
      <c r="D6" s="44" t="s">
        <v>103</v>
      </c>
      <c r="E6" s="12" t="s">
        <v>158</v>
      </c>
      <c r="F6" s="14">
        <f>SUM(G6:I6)</f>
        <v>217913</v>
      </c>
      <c r="G6" s="14">
        <f>SUM(G7:G10)</f>
        <v>0</v>
      </c>
      <c r="H6" s="14">
        <f>SUM(H7:H10)</f>
        <v>0</v>
      </c>
      <c r="I6" s="14">
        <f>SUM(I7:I10)</f>
        <v>217913</v>
      </c>
      <c r="J6" s="44" t="s">
        <v>104</v>
      </c>
    </row>
    <row r="7" spans="1:10" ht="48.75" customHeight="1">
      <c r="A7" s="50"/>
      <c r="B7" s="53"/>
      <c r="C7" s="59"/>
      <c r="D7" s="55"/>
      <c r="E7" s="13">
        <v>2008</v>
      </c>
      <c r="F7" s="13">
        <f>SUM(G7:I7)</f>
        <v>39000</v>
      </c>
      <c r="G7" s="13"/>
      <c r="H7" s="13"/>
      <c r="I7" s="13">
        <v>39000</v>
      </c>
      <c r="J7" s="45"/>
    </row>
    <row r="8" spans="1:10" ht="52.5" customHeight="1">
      <c r="A8" s="50"/>
      <c r="B8" s="53"/>
      <c r="C8" s="59"/>
      <c r="D8" s="55"/>
      <c r="E8" s="13">
        <v>2009</v>
      </c>
      <c r="F8" s="13">
        <f>SUM(G8:I8)</f>
        <v>62008</v>
      </c>
      <c r="G8" s="13"/>
      <c r="H8" s="13"/>
      <c r="I8" s="13">
        <v>62008</v>
      </c>
      <c r="J8" s="45"/>
    </row>
    <row r="9" spans="1:10" ht="58.5" customHeight="1">
      <c r="A9" s="50"/>
      <c r="B9" s="53"/>
      <c r="C9" s="59"/>
      <c r="D9" s="55"/>
      <c r="E9" s="13">
        <v>2010</v>
      </c>
      <c r="F9" s="13">
        <f>SUM(G9:I9)</f>
        <v>79682</v>
      </c>
      <c r="G9" s="13"/>
      <c r="H9" s="13"/>
      <c r="I9" s="13">
        <v>79682</v>
      </c>
      <c r="J9" s="45"/>
    </row>
    <row r="10" spans="1:10" ht="51" customHeight="1">
      <c r="A10" s="51"/>
      <c r="B10" s="54"/>
      <c r="C10" s="60"/>
      <c r="D10" s="56"/>
      <c r="E10" s="13">
        <v>2011</v>
      </c>
      <c r="F10" s="13">
        <f>SUM(G10:I10)</f>
        <v>37223</v>
      </c>
      <c r="G10" s="13"/>
      <c r="H10" s="13"/>
      <c r="I10" s="13">
        <v>37223</v>
      </c>
      <c r="J10" s="46"/>
    </row>
    <row r="11" spans="1:10" ht="21" customHeight="1">
      <c r="A11" s="49">
        <v>2</v>
      </c>
      <c r="B11" s="63" t="s">
        <v>99</v>
      </c>
      <c r="C11" s="63" t="s">
        <v>100</v>
      </c>
      <c r="D11" s="44" t="s">
        <v>107</v>
      </c>
      <c r="E11" s="14" t="s">
        <v>158</v>
      </c>
      <c r="F11" s="13">
        <f aca="true" t="shared" si="0" ref="F11:F24">SUM(G11:I11)</f>
        <v>54841.96</v>
      </c>
      <c r="G11" s="14">
        <f>SUM(G12:G14)</f>
        <v>0</v>
      </c>
      <c r="H11" s="14">
        <f>SUM(H12:H14)</f>
        <v>0</v>
      </c>
      <c r="I11" s="14">
        <f>SUM(I12:I14)</f>
        <v>54841.96</v>
      </c>
      <c r="J11" s="44" t="s">
        <v>108</v>
      </c>
    </row>
    <row r="12" spans="1:10" ht="42" customHeight="1">
      <c r="A12" s="30"/>
      <c r="B12" s="59"/>
      <c r="C12" s="59"/>
      <c r="D12" s="61"/>
      <c r="E12" s="13">
        <v>2010</v>
      </c>
      <c r="F12" s="13">
        <f t="shared" si="0"/>
        <v>19841.96</v>
      </c>
      <c r="G12" s="13"/>
      <c r="H12" s="13"/>
      <c r="I12" s="13">
        <v>19841.96</v>
      </c>
      <c r="J12" s="45"/>
    </row>
    <row r="13" spans="1:10" ht="57.75" customHeight="1">
      <c r="A13" s="30"/>
      <c r="B13" s="59"/>
      <c r="C13" s="59"/>
      <c r="D13" s="61"/>
      <c r="E13" s="13">
        <v>2011</v>
      </c>
      <c r="F13" s="13">
        <f t="shared" si="0"/>
        <v>15000</v>
      </c>
      <c r="G13" s="13"/>
      <c r="H13" s="13"/>
      <c r="I13" s="13">
        <v>15000</v>
      </c>
      <c r="J13" s="45"/>
    </row>
    <row r="14" spans="1:10" ht="60" customHeight="1">
      <c r="A14" s="31"/>
      <c r="B14" s="60"/>
      <c r="C14" s="60"/>
      <c r="D14" s="62"/>
      <c r="E14" s="11">
        <v>2012</v>
      </c>
      <c r="F14" s="13">
        <f t="shared" si="0"/>
        <v>20000</v>
      </c>
      <c r="G14" s="13"/>
      <c r="H14" s="13"/>
      <c r="I14" s="13">
        <v>20000</v>
      </c>
      <c r="J14" s="46"/>
    </row>
    <row r="15" spans="1:10" ht="54" customHeight="1">
      <c r="A15" s="49">
        <v>3</v>
      </c>
      <c r="B15" s="52" t="s">
        <v>101</v>
      </c>
      <c r="C15" s="52" t="s">
        <v>102</v>
      </c>
      <c r="D15" s="44" t="s">
        <v>109</v>
      </c>
      <c r="E15" s="15" t="s">
        <v>158</v>
      </c>
      <c r="F15" s="14">
        <v>3351730</v>
      </c>
      <c r="G15" s="14">
        <f>SUM(G16:G24)</f>
        <v>0</v>
      </c>
      <c r="H15" s="14">
        <f>SUM(H16:H24)</f>
        <v>0</v>
      </c>
      <c r="I15" s="14">
        <f>SUM(I16:I24)</f>
        <v>0</v>
      </c>
      <c r="J15" s="115" t="s">
        <v>110</v>
      </c>
    </row>
    <row r="16" spans="1:10" ht="45.75" customHeight="1">
      <c r="A16" s="50"/>
      <c r="B16" s="53"/>
      <c r="C16" s="53"/>
      <c r="D16" s="55"/>
      <c r="E16" s="13">
        <v>2009</v>
      </c>
      <c r="F16" s="13">
        <f t="shared" si="0"/>
        <v>0</v>
      </c>
      <c r="G16" s="13"/>
      <c r="H16" s="13"/>
      <c r="I16" s="13"/>
      <c r="J16" s="45"/>
    </row>
    <row r="17" spans="1:10" ht="45.75" customHeight="1">
      <c r="A17" s="50"/>
      <c r="B17" s="53"/>
      <c r="C17" s="53"/>
      <c r="D17" s="55"/>
      <c r="E17" s="13">
        <v>2010</v>
      </c>
      <c r="F17" s="13">
        <f t="shared" si="0"/>
        <v>0</v>
      </c>
      <c r="G17" s="13"/>
      <c r="H17" s="13"/>
      <c r="I17" s="13"/>
      <c r="J17" s="45"/>
    </row>
    <row r="18" spans="1:10" ht="65.25" customHeight="1">
      <c r="A18" s="50"/>
      <c r="B18" s="53"/>
      <c r="C18" s="53"/>
      <c r="D18" s="55"/>
      <c r="E18" s="13">
        <v>2011</v>
      </c>
      <c r="F18" s="13">
        <f t="shared" si="0"/>
        <v>0</v>
      </c>
      <c r="G18" s="13"/>
      <c r="H18" s="13"/>
      <c r="I18" s="13"/>
      <c r="J18" s="45"/>
    </row>
    <row r="19" spans="1:10" ht="81" customHeight="1">
      <c r="A19" s="50"/>
      <c r="B19" s="53"/>
      <c r="C19" s="53"/>
      <c r="D19" s="55"/>
      <c r="E19" s="13">
        <v>2012</v>
      </c>
      <c r="F19" s="13">
        <f t="shared" si="0"/>
        <v>0</v>
      </c>
      <c r="G19" s="13"/>
      <c r="H19" s="13"/>
      <c r="I19" s="13"/>
      <c r="J19" s="45"/>
    </row>
    <row r="20" spans="1:10" ht="45.75" customHeight="1">
      <c r="A20" s="50"/>
      <c r="B20" s="53"/>
      <c r="C20" s="53"/>
      <c r="D20" s="55"/>
      <c r="E20" s="13">
        <v>2013</v>
      </c>
      <c r="F20" s="13">
        <f t="shared" si="0"/>
        <v>0</v>
      </c>
      <c r="G20" s="13"/>
      <c r="H20" s="13"/>
      <c r="I20" s="13"/>
      <c r="J20" s="45"/>
    </row>
    <row r="21" spans="1:10" ht="45.75" customHeight="1">
      <c r="A21" s="50"/>
      <c r="B21" s="53"/>
      <c r="C21" s="53"/>
      <c r="D21" s="55"/>
      <c r="E21" s="13">
        <v>2014</v>
      </c>
      <c r="F21" s="13">
        <f t="shared" si="0"/>
        <v>0</v>
      </c>
      <c r="G21" s="13"/>
      <c r="H21" s="13"/>
      <c r="I21" s="13"/>
      <c r="J21" s="45"/>
    </row>
    <row r="22" spans="1:10" ht="60.75" customHeight="1">
      <c r="A22" s="50"/>
      <c r="B22" s="53"/>
      <c r="C22" s="53"/>
      <c r="D22" s="55"/>
      <c r="E22" s="13">
        <v>2015</v>
      </c>
      <c r="F22" s="13">
        <f t="shared" si="0"/>
        <v>0</v>
      </c>
      <c r="G22" s="13"/>
      <c r="H22" s="13"/>
      <c r="I22" s="13"/>
      <c r="J22" s="45"/>
    </row>
    <row r="23" spans="1:10" ht="72" customHeight="1">
      <c r="A23" s="50"/>
      <c r="B23" s="53"/>
      <c r="C23" s="53"/>
      <c r="D23" s="55"/>
      <c r="E23" s="13">
        <v>2016</v>
      </c>
      <c r="F23" s="13">
        <f t="shared" si="0"/>
        <v>0</v>
      </c>
      <c r="G23" s="13"/>
      <c r="H23" s="13"/>
      <c r="I23" s="13"/>
      <c r="J23" s="45"/>
    </row>
    <row r="24" spans="1:10" ht="90.75" customHeight="1">
      <c r="A24" s="51"/>
      <c r="B24" s="54"/>
      <c r="C24" s="54"/>
      <c r="D24" s="56"/>
      <c r="E24" s="13">
        <v>2017</v>
      </c>
      <c r="F24" s="13">
        <f t="shared" si="0"/>
        <v>0</v>
      </c>
      <c r="G24" s="13"/>
      <c r="H24" s="13"/>
      <c r="I24" s="13"/>
      <c r="J24" s="46"/>
    </row>
  </sheetData>
  <mergeCells count="28">
    <mergeCell ref="J6:J10"/>
    <mergeCell ref="H4:H5"/>
    <mergeCell ref="J15:J24"/>
    <mergeCell ref="J11:J14"/>
    <mergeCell ref="C3:C5"/>
    <mergeCell ref="D3:D5"/>
    <mergeCell ref="G3:I3"/>
    <mergeCell ref="J3:J5"/>
    <mergeCell ref="I4:I5"/>
    <mergeCell ref="E4:E5"/>
    <mergeCell ref="F4:F5"/>
    <mergeCell ref="E3:F3"/>
    <mergeCell ref="A1:J1"/>
    <mergeCell ref="B11:B14"/>
    <mergeCell ref="D6:D10"/>
    <mergeCell ref="B6:B10"/>
    <mergeCell ref="D11:D14"/>
    <mergeCell ref="G4:G5"/>
    <mergeCell ref="A6:A10"/>
    <mergeCell ref="C6:C10"/>
    <mergeCell ref="A3:A5"/>
    <mergeCell ref="B3:B5"/>
    <mergeCell ref="A15:A24"/>
    <mergeCell ref="A11:A14"/>
    <mergeCell ref="D15:D24"/>
    <mergeCell ref="C11:C14"/>
    <mergeCell ref="B15:B24"/>
    <mergeCell ref="C15:C2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SamLab.ws</cp:lastModifiedBy>
  <cp:lastPrinted>2011-02-08T10:36:02Z</cp:lastPrinted>
  <dcterms:created xsi:type="dcterms:W3CDTF">2008-11-24T06:53:07Z</dcterms:created>
  <dcterms:modified xsi:type="dcterms:W3CDTF">2011-03-25T07:50:07Z</dcterms:modified>
  <cp:category/>
  <cp:version/>
  <cp:contentType/>
  <cp:contentStatus/>
</cp:coreProperties>
</file>